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10.0.221\tender_kom\ЗАКУПКИ\Другие объекты\С9 Акация - Ваниль2\Фасад\"/>
    </mc:Choice>
  </mc:AlternateContent>
  <xr:revisionPtr revIDLastSave="0" documentId="13_ncr:1_{DDB078EF-A2A3-40B3-87AE-DB99B4AB85C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СВОДНАЯ!$A$1:$I$62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81029" refMode="R1C1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1" i="1"/>
  <c r="G42" i="1" l="1"/>
  <c r="I42" i="1" l="1"/>
  <c r="I43" i="1" s="1"/>
  <c r="I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User2</author>
  </authors>
  <commentList>
    <comment ref="E11" authorId="0" shapeId="0" xr:uid="{CA205837-F25D-49C2-A933-A06B666708FF}">
      <text>
        <r>
          <rPr>
            <b/>
            <sz val="9"/>
            <color indexed="81"/>
            <rFont val="Tahoma"/>
            <family val="2"/>
            <charset val="204"/>
          </rPr>
          <t>User2:</t>
        </r>
        <r>
          <rPr>
            <sz val="9"/>
            <color indexed="81"/>
            <rFont val="Tahoma"/>
            <family val="2"/>
            <charset val="204"/>
          </rPr>
          <t xml:space="preserve">
30,47м2-приямки
13,6*1,5=20,4 м2 (торец здания)</t>
        </r>
      </text>
    </comment>
  </commentList>
</comments>
</file>

<file path=xl/sharedStrings.xml><?xml version="1.0" encoding="utf-8"?>
<sst xmlns="http://schemas.openxmlformats.org/spreadsheetml/2006/main" count="129" uniqueCount="93">
  <si>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</si>
  <si>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</si>
  <si>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</si>
  <si>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</si>
  <si>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</si>
  <si>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</si>
  <si>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</si>
  <si>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</si>
  <si>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</si>
  <si>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2</t>
  </si>
  <si>
    <t>6</t>
  </si>
  <si>
    <t>10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</si>
  <si>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</si>
  <si>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</si>
  <si>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</si>
  <si>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</si>
  <si>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</si>
  <si>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</si>
  <si>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</si>
  <si>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</si>
  <si>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</si>
  <si>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</si>
  <si>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</si>
  <si>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</si>
  <si>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</si>
  <si>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</si>
  <si>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</si>
  <si>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</si>
  <si>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</si>
  <si>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</si>
  <si>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</si>
  <si>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</si>
  <si>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</si>
  <si>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</si>
  <si>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</si>
  <si>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</si>
  <si>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</si>
  <si>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</si>
  <si>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</si>
  <si>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</si>
  <si>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</si>
  <si>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</si>
  <si>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</si>
  <si>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</si>
  <si>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Электрощитовые изделия</t>
  </si>
  <si>
    <t xml:space="preserve"> на объекте: на объекте: «Строительство жилого массива (площадью 100,63 Га), по адресу Республика Крым,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Симферополь. Жилой квартал С9 (этапы 47-50)» </t>
  </si>
  <si>
    <t>м2</t>
  </si>
  <si>
    <t>шт</t>
  </si>
  <si>
    <t>1.</t>
  </si>
  <si>
    <t>Система наружной теплоизоляциии стен здания  с отделочным слоем из тонкослойной штукатурки "CERESIT"</t>
  </si>
  <si>
    <t xml:space="preserve">Фасад без учета проемов </t>
  </si>
  <si>
    <t>Грунтовка СТ-17</t>
  </si>
  <si>
    <t>Минвата в плитах IZOVOL - 50 мм</t>
  </si>
  <si>
    <t>Клеевая смесь CERESI СТ-180</t>
  </si>
  <si>
    <t>Дюбель</t>
  </si>
  <si>
    <t>Сетка щелочестойкая</t>
  </si>
  <si>
    <t>Грунтовка СТ-16 кварцевая</t>
  </si>
  <si>
    <t>Штукатурка полимерная декоративная CERESIT СТ 63 "короед" зерно 3мм</t>
  </si>
  <si>
    <t>Краска акриловая: Alpina FASSADENFARBE, CAPAROL фасадная водоразбавляемая</t>
  </si>
  <si>
    <t>Профиль угловой</t>
  </si>
  <si>
    <t>Устройство откосов  здания  с отделочным слоем из тонкослойной штукатурки "CERESIT"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</si>
  <si>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</si>
  <si>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</si>
  <si>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</si>
  <si>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</si>
  <si>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</si>
  <si>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</si>
  <si>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</si>
  <si>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</si>
  <si>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</si>
  <si>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</t>
  </si>
  <si>
    <t>Устройство деформационного шва</t>
  </si>
  <si>
    <t>Перфорированный профиль</t>
  </si>
  <si>
    <t>Вспененный полиэтиленовый жгут Вилатерм 80</t>
  </si>
  <si>
    <t>Герметик</t>
  </si>
  <si>
    <t>4.</t>
  </si>
  <si>
    <t>Монтаж кронштейнов под кондиционеры</t>
  </si>
  <si>
    <t>Кронштейны из нержавеющей стали (600х600)</t>
  </si>
  <si>
    <t>Анкер М10</t>
  </si>
  <si>
    <t>5.</t>
  </si>
  <si>
    <t>Сборка и разборка лесов</t>
  </si>
  <si>
    <t>кг</t>
  </si>
  <si>
    <t>м3</t>
  </si>
  <si>
    <t>ш</t>
  </si>
  <si>
    <t>м</t>
  </si>
  <si>
    <t>м.п</t>
  </si>
  <si>
    <t>пара</t>
  </si>
  <si>
    <t>на выполнение работ по устройству фасада</t>
  </si>
  <si>
    <t>ИНН компании — претендента</t>
  </si>
  <si>
    <t>Единичные расценки,
руб. с НДС</t>
  </si>
  <si>
    <t>Итого стоимость,
руб. с НДС</t>
  </si>
  <si>
    <t>Стоимость материалов</t>
  </si>
  <si>
    <t>Стоимость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</si>
</sst>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   &quot;;\-* #,##0.00&quot;    &quot;;\ * \-#&quot;    &quot;;\ @\ "/>
    <numFmt numFmtId="165" formatCode="#,##0.0"/>
  </numFmts>
  <fonts count="4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1"/>
    </font>
  </fonts>
  <fills count="2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9C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6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7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164" fontId="26" fillId="13" borderId="4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0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6" xfId="1" applyNumberFormat="1" applyFont="1" applyBorder="1" applyAlignment="1" applyProtection="1">
      <alignment horizontal="center" vertical="center" wrapText="1"/>
    </xf>
    <xf numFmtId="49" fontId="22" fillId="14" borderId="20" xfId="0" applyNumberFormat="1" applyFont="1" applyFill="1" applyBorder="1" applyAlignment="1">
      <alignment horizontal="center" wrapText="1"/>
    </xf>
    <xf numFmtId="0" fontId="22" fillId="0" borderId="0" xfId="0" applyFont="1"/>
    <xf numFmtId="4" fontId="23" fillId="0" borderId="8" xfId="34" applyNumberFormat="1" applyFont="1" applyBorder="1" applyAlignment="1" applyProtection="1">
      <alignment horizontal="center" vertical="top"/>
    </xf>
    <xf numFmtId="4" fontId="23" fillId="0" borderId="11" xfId="34" applyNumberFormat="1" applyFont="1" applyBorder="1" applyAlignment="1" applyProtection="1">
      <alignment horizontal="center" vertical="top"/>
    </xf>
    <xf numFmtId="0" fontId="21" fillId="16" borderId="25" xfId="20" applyFont="1" applyFill="1" applyBorder="1" applyAlignment="1" applyProtection="1">
      <alignment vertical="center" wrapText="1"/>
      <protection locked="0"/>
    </xf>
    <xf numFmtId="4" fontId="21" fillId="16" borderId="26" xfId="20" applyNumberFormat="1" applyFont="1" applyFill="1" applyBorder="1" applyAlignment="1" applyProtection="1">
      <alignment vertical="center" wrapText="1"/>
      <protection locked="0"/>
    </xf>
    <xf numFmtId="4" fontId="23" fillId="17" borderId="25" xfId="34" applyNumberFormat="1" applyFont="1" applyFill="1" applyBorder="1" applyAlignment="1" applyProtection="1">
      <alignment horizontal="right" vertical="center"/>
      <protection locked="0"/>
    </xf>
    <xf numFmtId="4" fontId="23" fillId="18" borderId="27" xfId="34" applyNumberFormat="1" applyFont="1" applyFill="1" applyBorder="1" applyAlignment="1" applyProtection="1">
      <alignment horizontal="right" vertical="center"/>
      <protection locked="0"/>
    </xf>
    <xf numFmtId="0" fontId="31" fillId="19" borderId="8" xfId="0" applyFont="1" applyFill="1" applyBorder="1" applyAlignment="1">
      <alignment horizontal="center" vertical="center" wrapText="1"/>
    </xf>
    <xf numFmtId="49" fontId="33" fillId="20" borderId="8" xfId="0" applyNumberFormat="1" applyFont="1" applyFill="1" applyBorder="1" applyAlignment="1">
      <alignment horizontal="center" vertical="center" wrapText="1"/>
    </xf>
    <xf numFmtId="49" fontId="31" fillId="19" borderId="8" xfId="0" applyNumberFormat="1" applyFont="1" applyFill="1" applyBorder="1" applyAlignment="1">
      <alignment horizontal="center" vertical="center" wrapText="1"/>
    </xf>
    <xf numFmtId="49" fontId="33" fillId="20" borderId="9" xfId="0" applyNumberFormat="1" applyFont="1" applyFill="1" applyBorder="1" applyAlignment="1">
      <alignment horizontal="center" vertical="center" wrapText="1"/>
    </xf>
    <xf numFmtId="49" fontId="31" fillId="19" borderId="16" xfId="1" applyNumberFormat="1" applyFont="1" applyFill="1" applyBorder="1" applyAlignment="1" applyProtection="1">
      <alignment horizontal="center" vertical="center" wrapText="1"/>
    </xf>
    <xf numFmtId="49" fontId="33" fillId="0" borderId="16" xfId="1" applyNumberFormat="1" applyFont="1" applyBorder="1" applyAlignment="1" applyProtection="1">
      <alignment vertical="top" wrapText="1"/>
    </xf>
    <xf numFmtId="49" fontId="33" fillId="0" borderId="28" xfId="1" applyNumberFormat="1" applyFont="1" applyBorder="1" applyAlignment="1" applyProtection="1">
      <alignment vertical="top" wrapText="1"/>
    </xf>
    <xf numFmtId="49" fontId="31" fillId="19" borderId="16" xfId="1" applyNumberFormat="1" applyFont="1" applyFill="1" applyBorder="1" applyAlignment="1" applyProtection="1">
      <alignment vertical="center" wrapText="1"/>
    </xf>
    <xf numFmtId="49" fontId="31" fillId="19" borderId="28" xfId="1" applyNumberFormat="1" applyFont="1" applyFill="1" applyBorder="1" applyAlignment="1" applyProtection="1">
      <alignment vertical="center" wrapText="1"/>
    </xf>
    <xf numFmtId="49" fontId="32" fillId="19" borderId="28" xfId="1" applyNumberFormat="1" applyFont="1" applyFill="1" applyBorder="1" applyAlignment="1" applyProtection="1">
      <alignment vertical="center" wrapText="1"/>
    </xf>
    <xf numFmtId="49" fontId="33" fillId="20" borderId="16" xfId="1" applyNumberFormat="1" applyFont="1" applyFill="1" applyBorder="1" applyAlignment="1" applyProtection="1">
      <alignment vertical="top" wrapText="1"/>
    </xf>
    <xf numFmtId="49" fontId="33" fillId="20" borderId="28" xfId="1" applyNumberFormat="1" applyFont="1" applyFill="1" applyBorder="1" applyAlignment="1" applyProtection="1">
      <alignment vertical="top" wrapText="1"/>
    </xf>
    <xf numFmtId="49" fontId="33" fillId="0" borderId="16" xfId="1" applyNumberFormat="1" applyFont="1" applyBorder="1" applyAlignment="1" applyProtection="1">
      <alignment vertical="center" wrapText="1"/>
    </xf>
    <xf numFmtId="49" fontId="33" fillId="0" borderId="28" xfId="1" applyNumberFormat="1" applyFont="1" applyBorder="1" applyAlignment="1" applyProtection="1">
      <alignment vertical="center" wrapText="1"/>
    </xf>
    <xf numFmtId="49" fontId="34" fillId="20" borderId="28" xfId="1" applyNumberFormat="1" applyFont="1" applyFill="1" applyBorder="1" applyAlignment="1" applyProtection="1">
      <alignment vertical="top" wrapText="1"/>
    </xf>
    <xf numFmtId="4" fontId="31" fillId="19" borderId="15" xfId="1" applyNumberFormat="1" applyFont="1" applyFill="1" applyBorder="1" applyAlignment="1" applyProtection="1">
      <alignment horizontal="center" vertical="center" wrapText="1"/>
    </xf>
    <xf numFmtId="4" fontId="33" fillId="0" borderId="15" xfId="1" applyNumberFormat="1" applyFont="1" applyBorder="1" applyAlignment="1" applyProtection="1">
      <alignment horizontal="center" vertical="center" wrapText="1"/>
    </xf>
    <xf numFmtId="4" fontId="33" fillId="20" borderId="15" xfId="1" applyNumberFormat="1" applyFont="1" applyFill="1" applyBorder="1" applyAlignment="1" applyProtection="1">
      <alignment horizontal="center" vertical="center" wrapText="1"/>
    </xf>
    <xf numFmtId="3" fontId="33" fillId="20" borderId="15" xfId="1" applyNumberFormat="1" applyFont="1" applyFill="1" applyBorder="1" applyAlignment="1" applyProtection="1">
      <alignment horizontal="center" vertical="center" wrapText="1"/>
    </xf>
    <xf numFmtId="2" fontId="31" fillId="19" borderId="15" xfId="1" applyNumberFormat="1" applyFont="1" applyFill="1" applyBorder="1" applyAlignment="1" applyProtection="1">
      <alignment vertical="center" wrapText="1"/>
    </xf>
    <xf numFmtId="49" fontId="37" fillId="19" borderId="15" xfId="1" applyNumberFormat="1" applyFont="1" applyFill="1" applyBorder="1" applyAlignment="1" applyProtection="1">
      <alignment horizontal="center" vertical="center" wrapText="1"/>
    </xf>
    <xf numFmtId="49" fontId="38" fillId="0" borderId="15" xfId="1" applyNumberFormat="1" applyFont="1" applyBorder="1" applyAlignment="1" applyProtection="1">
      <alignment horizontal="center" vertical="center" wrapText="1"/>
    </xf>
    <xf numFmtId="49" fontId="38" fillId="20" borderId="15" xfId="1" applyNumberFormat="1" applyFont="1" applyFill="1" applyBorder="1" applyAlignment="1" applyProtection="1">
      <alignment horizontal="center" vertical="center" wrapText="1"/>
    </xf>
    <xf numFmtId="49" fontId="31" fillId="19" borderId="15" xfId="1" applyNumberFormat="1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left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15" fillId="0" borderId="17" xfId="33" applyFont="1" applyBorder="1" applyAlignment="1" applyProtection="1">
      <alignment horizontal="center" vertical="center" wrapText="1"/>
      <protection locked="0"/>
    </xf>
    <xf numFmtId="0" fontId="24" fillId="13" borderId="3" xfId="20" applyFont="1" applyFill="1" applyBorder="1" applyAlignment="1" applyProtection="1">
      <alignment horizontal="left" vertical="center" wrapText="1"/>
      <protection locked="0"/>
    </xf>
    <xf numFmtId="0" fontId="25" fillId="13" borderId="4" xfId="20" applyFont="1" applyFill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15" fillId="0" borderId="14" xfId="33" applyFont="1" applyBorder="1" applyAlignment="1" applyProtection="1">
      <alignment horizontal="center" vertical="center" wrapText="1"/>
      <protection locked="0"/>
    </xf>
    <xf numFmtId="0" fontId="21" fillId="12" borderId="3" xfId="20" applyFont="1" applyFill="1" applyBorder="1" applyAlignment="1" applyProtection="1">
      <alignment horizontal="center" vertical="center" wrapText="1"/>
      <protection locked="0"/>
    </xf>
    <xf numFmtId="49" fontId="20" fillId="0" borderId="3" xfId="0" applyNumberFormat="1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165" fontId="20" fillId="0" borderId="5" xfId="0" applyNumberFormat="1" applyFont="1" applyBorder="1" applyAlignment="1" applyProtection="1">
      <alignment horizontal="center" vertical="center" wrapText="1"/>
    </xf>
    <xf numFmtId="0" fontId="21" fillId="16" borderId="24" xfId="20" applyFont="1" applyFill="1" applyBorder="1" applyAlignment="1" applyProtection="1">
      <alignment horizontal="left" vertical="center" wrapText="1"/>
      <protection locked="0"/>
    </xf>
    <xf numFmtId="0" fontId="21" fillId="11" borderId="21" xfId="20" applyFont="1" applyFill="1" applyBorder="1" applyAlignment="1" applyProtection="1">
      <alignment vertical="center" wrapText="1"/>
      <protection locked="0"/>
    </xf>
    <xf numFmtId="0" fontId="21" fillId="11" borderId="22" xfId="20" applyFont="1" applyFill="1" applyBorder="1" applyAlignment="1" applyProtection="1">
      <alignment vertical="center" wrapText="1"/>
      <protection locked="0"/>
    </xf>
    <xf numFmtId="0" fontId="21" fillId="11" borderId="23" xfId="20" applyFont="1" applyFill="1" applyBorder="1" applyAlignment="1" applyProtection="1">
      <alignment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30" xfId="0" applyFont="1" applyFill="1" applyBorder="1" applyAlignment="1" applyProtection="1">
      <alignment horizontal="center" vertical="center" wrapText="1"/>
      <protection locked="0"/>
    </xf>
    <xf numFmtId="0" fontId="19" fillId="15" borderId="21" xfId="0" applyFont="1" applyFill="1" applyBorder="1" applyAlignment="1" applyProtection="1">
      <alignment horizontal="center" vertical="center" wrapText="1"/>
      <protection locked="0"/>
    </xf>
    <xf numFmtId="0" fontId="39" fillId="0" borderId="31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4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0" borderId="33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center" vertical="center" wrapText="1"/>
      <protection locked="0"/>
    </xf>
  </cellXfs>
  <cellStyles count="39">
    <cellStyle name="Accent 1 14" xfId="2" xr:uid="{00000000-0005-0000-0000-000000000000}"/>
    <cellStyle name="Accent 13" xfId="3" xr:uid="{00000000-0005-0000-0000-000001000000}"/>
    <cellStyle name="Accent 2 15" xfId="4" xr:uid="{00000000-0005-0000-0000-000002000000}"/>
    <cellStyle name="Accent 3 16" xfId="5" xr:uid="{00000000-0005-0000-0000-000003000000}"/>
    <cellStyle name="Bad 10" xfId="6" xr:uid="{00000000-0005-0000-0000-000004000000}"/>
    <cellStyle name="Error 12" xfId="7" xr:uid="{00000000-0005-0000-0000-000005000000}"/>
    <cellStyle name="Footnote 5" xfId="8" xr:uid="{00000000-0005-0000-0000-000006000000}"/>
    <cellStyle name="Good 8" xfId="9" xr:uid="{00000000-0005-0000-0000-000007000000}"/>
    <cellStyle name="Heading 1 1" xfId="10" xr:uid="{00000000-0005-0000-0000-000008000000}"/>
    <cellStyle name="Heading 2 2" xfId="11" xr:uid="{00000000-0005-0000-0000-000009000000}"/>
    <cellStyle name="Hyperlink 6" xfId="12" xr:uid="{00000000-0005-0000-0000-00000A000000}"/>
    <cellStyle name="Neutral 9" xfId="13" xr:uid="{00000000-0005-0000-0000-00000B000000}"/>
    <cellStyle name="Note 4" xfId="14" xr:uid="{00000000-0005-0000-0000-00000C000000}"/>
    <cellStyle name="Status 7" xfId="15" xr:uid="{00000000-0005-0000-0000-00000D000000}"/>
    <cellStyle name="Text 3" xfId="16" xr:uid="{00000000-0005-0000-0000-00000E000000}"/>
    <cellStyle name="Warning 11" xfId="17" xr:uid="{00000000-0005-0000-0000-00000F000000}"/>
    <cellStyle name="Гиперссылка 2" xfId="18" xr:uid="{00000000-0005-0000-0000-000010000000}"/>
    <cellStyle name="Обычный" xfId="0" builtinId="0"/>
    <cellStyle name="Обычный 12" xfId="19" xr:uid="{00000000-0005-0000-0000-000012000000}"/>
    <cellStyle name="Обычный 2" xfId="20" xr:uid="{00000000-0005-0000-0000-000013000000}"/>
    <cellStyle name="Обычный 2 2" xfId="21" xr:uid="{00000000-0005-0000-0000-000014000000}"/>
    <cellStyle name="Обычный 2 2 2" xfId="22" xr:uid="{00000000-0005-0000-0000-000015000000}"/>
    <cellStyle name="Обычный 2 3" xfId="23" xr:uid="{00000000-0005-0000-0000-000016000000}"/>
    <cellStyle name="Обычный 2 3 2" xfId="24" xr:uid="{00000000-0005-0000-0000-000017000000}"/>
    <cellStyle name="Обычный 3" xfId="25" xr:uid="{00000000-0005-0000-0000-000018000000}"/>
    <cellStyle name="Обычный 3 3" xfId="26" xr:uid="{00000000-0005-0000-0000-000019000000}"/>
    <cellStyle name="Обычный 4" xfId="27" xr:uid="{00000000-0005-0000-0000-00001A000000}"/>
    <cellStyle name="Обычный 4 2" xfId="28" xr:uid="{00000000-0005-0000-0000-00001B000000}"/>
    <cellStyle name="Обычный 4 3" xfId="29" xr:uid="{00000000-0005-0000-0000-00001C000000}"/>
    <cellStyle name="Обычный 5" xfId="30" xr:uid="{00000000-0005-0000-0000-00001D000000}"/>
    <cellStyle name="Обычный 5 2" xfId="31" xr:uid="{00000000-0005-0000-0000-00001E000000}"/>
    <cellStyle name="Обычный 7" xfId="32" xr:uid="{00000000-0005-0000-0000-00001F000000}"/>
    <cellStyle name="Обычный_Лист1" xfId="33" xr:uid="{00000000-0005-0000-0000-000020000000}"/>
    <cellStyle name="Финансовый" xfId="1" builtinId="3"/>
    <cellStyle name="Финансовый 2" xfId="34" xr:uid="{00000000-0005-0000-0000-000022000000}"/>
    <cellStyle name="Финансовый 2 2" xfId="35" xr:uid="{00000000-0005-0000-0000-000023000000}"/>
    <cellStyle name="Финансовый 2 2 2" xfId="36" xr:uid="{00000000-0005-0000-0000-000024000000}"/>
    <cellStyle name="Финансовый 3" xfId="37" xr:uid="{00000000-0005-0000-0000-000025000000}"/>
    <cellStyle name="Финансовый 4" xfId="38" xr:uid="{00000000-0005-0000-0000-00002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BB59"/>
    <pageSetUpPr fitToPage="1"/>
  </sheetPr>
  <dimension ref="A1:AMH64"/>
  <sheetViews>
    <sheetView tabSelected="1" zoomScale="70" zoomScaleNormal="70" workbookViewId="0">
      <pane xSplit="10" ySplit="9" topLeftCell="K29" activePane="bottomRight" state="frozen"/>
      <selection pane="topRight" activeCell="M1" sqref="M1"/>
      <selection pane="bottomLeft" activeCell="A18" sqref="A18"/>
      <selection pane="bottomRight" activeCell="A43" sqref="A43:XFD49"/>
    </sheetView>
  </sheetViews>
  <sheetFormatPr defaultRowHeight="15.75" outlineLevelRow="3" x14ac:dyDescent="0.25"/>
  <cols>
    <col min="1" max="1" width="9.140625" style="1" customWidth="1"/>
    <col min="2" max="2" width="72.85546875" style="2" customWidth="1"/>
    <col min="3" max="3" width="27.140625" style="3" customWidth="1"/>
    <col min="4" max="4" width="14.85546875" style="2" customWidth="1"/>
    <col min="5" max="5" width="21.42578125" style="2" customWidth="1"/>
    <col min="6" max="6" width="23.7109375" style="4" customWidth="1"/>
    <col min="7" max="7" width="30" style="5" customWidth="1"/>
    <col min="8" max="8" width="24" style="4" customWidth="1"/>
    <col min="9" max="9" width="30" style="5" customWidth="1"/>
    <col min="10" max="1021" width="9.140625" style="2" customWidth="1"/>
    <col min="1022" max="1023" width="11.5703125"/>
  </cols>
  <sheetData>
    <row r="1" spans="1:1022" ht="26.25" customHeight="1" x14ac:dyDescent="0.25">
      <c r="A1" s="6" t="s">
        <v>0</v>
      </c>
      <c r="B1" s="7"/>
      <c r="C1" s="8"/>
      <c r="D1" s="9"/>
      <c r="E1" s="9"/>
      <c r="F1" s="10"/>
      <c r="G1" s="11"/>
      <c r="H1" s="10"/>
      <c r="I1" s="11"/>
    </row>
    <row r="2" spans="1:1022" ht="15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</row>
    <row r="3" spans="1:1022" ht="17.45" customHeight="1" x14ac:dyDescent="0.25">
      <c r="A3" s="74" t="s">
        <v>87</v>
      </c>
      <c r="B3" s="74"/>
      <c r="C3" s="74"/>
      <c r="D3" s="74"/>
      <c r="E3" s="74"/>
      <c r="F3" s="74"/>
      <c r="G3" s="74"/>
      <c r="H3" s="74"/>
      <c r="I3" s="74"/>
    </row>
    <row r="4" spans="1:1022" ht="57.75" customHeight="1" x14ac:dyDescent="0.25">
      <c r="A4" s="74" t="s">
        <v>45</v>
      </c>
      <c r="B4" s="74"/>
      <c r="C4" s="74"/>
      <c r="D4" s="74"/>
      <c r="E4" s="74"/>
      <c r="F4" s="74"/>
      <c r="G4" s="74"/>
      <c r="H4" s="74"/>
      <c r="I4" s="74"/>
    </row>
    <row r="5" spans="1:1022" ht="15" customHeight="1" thickBot="1" x14ac:dyDescent="0.3">
      <c r="A5" s="75" t="s">
        <v>2</v>
      </c>
      <c r="B5" s="75"/>
      <c r="C5" s="75"/>
      <c r="D5" s="75"/>
      <c r="E5" s="75"/>
      <c r="F5" s="75"/>
      <c r="G5" s="75"/>
      <c r="H5" s="75"/>
      <c r="I5" s="75"/>
    </row>
    <row r="6" spans="1:1022" ht="36.950000000000003" customHeight="1" thickBot="1" x14ac:dyDescent="0.3">
      <c r="A6" s="12"/>
      <c r="B6" s="12"/>
      <c r="C6" s="12"/>
      <c r="D6" s="12"/>
      <c r="E6" s="12"/>
      <c r="F6" s="77" t="s">
        <v>3</v>
      </c>
      <c r="G6" s="76"/>
      <c r="H6" s="77" t="s">
        <v>88</v>
      </c>
      <c r="I6" s="76"/>
    </row>
    <row r="7" spans="1:1022" ht="32.25" customHeight="1" thickBot="1" x14ac:dyDescent="0.3">
      <c r="A7" s="67" t="s">
        <v>4</v>
      </c>
      <c r="B7" s="68" t="s">
        <v>5</v>
      </c>
      <c r="C7" s="68" t="s">
        <v>6</v>
      </c>
      <c r="D7" s="68" t="s">
        <v>7</v>
      </c>
      <c r="E7" s="69" t="s">
        <v>8</v>
      </c>
      <c r="F7" s="78" t="s">
        <v>91</v>
      </c>
      <c r="G7" s="79"/>
      <c r="H7" s="82" t="s">
        <v>92</v>
      </c>
      <c r="I7" s="83"/>
    </row>
    <row r="8" spans="1:1022" ht="15.75" customHeight="1" thickBot="1" x14ac:dyDescent="0.3">
      <c r="A8" s="67"/>
      <c r="B8" s="68"/>
      <c r="C8" s="68"/>
      <c r="D8" s="68"/>
      <c r="E8" s="69"/>
      <c r="F8" s="80"/>
      <c r="G8" s="81"/>
      <c r="H8" s="84"/>
      <c r="I8" s="85"/>
    </row>
    <row r="9" spans="1:1022" ht="36" customHeight="1" thickBot="1" x14ac:dyDescent="0.3">
      <c r="A9" s="67"/>
      <c r="B9" s="68"/>
      <c r="C9" s="68"/>
      <c r="D9" s="68"/>
      <c r="E9" s="69"/>
      <c r="F9" s="13" t="s">
        <v>89</v>
      </c>
      <c r="G9" s="13" t="s">
        <v>90</v>
      </c>
      <c r="H9" s="13" t="s">
        <v>89</v>
      </c>
      <c r="I9" s="13" t="s">
        <v>90</v>
      </c>
    </row>
    <row r="10" spans="1:1022" s="14" customFormat="1" ht="15" customHeight="1" thickBot="1" x14ac:dyDescent="0.3">
      <c r="A10" s="71" t="s">
        <v>44</v>
      </c>
      <c r="B10" s="72"/>
      <c r="C10" s="72"/>
      <c r="D10" s="72"/>
      <c r="E10" s="72"/>
      <c r="F10" s="72"/>
      <c r="G10" s="72"/>
      <c r="H10" s="72"/>
      <c r="I10" s="73" t="e">
        <f>SUM(#REF!)</f>
        <v>#REF!</v>
      </c>
      <c r="AMH10"/>
    </row>
    <row r="11" spans="1:1022" s="14" customFormat="1" ht="27" customHeight="1" outlineLevel="3" x14ac:dyDescent="0.25">
      <c r="A11" s="31" t="s">
        <v>48</v>
      </c>
      <c r="B11" s="38" t="s">
        <v>49</v>
      </c>
      <c r="C11" s="40"/>
      <c r="D11" s="51" t="s">
        <v>46</v>
      </c>
      <c r="E11" s="46">
        <v>8478.44</v>
      </c>
      <c r="F11" s="25">
        <v>0</v>
      </c>
      <c r="G11" s="26">
        <f>F11*E11</f>
        <v>0</v>
      </c>
      <c r="H11" s="25">
        <v>0</v>
      </c>
      <c r="I11" s="26">
        <f>H11*E11</f>
        <v>0</v>
      </c>
      <c r="AMH11"/>
    </row>
    <row r="12" spans="1:1022" s="14" customFormat="1" ht="27" customHeight="1" outlineLevel="3" x14ac:dyDescent="0.25">
      <c r="A12" s="31"/>
      <c r="B12" s="38" t="s">
        <v>50</v>
      </c>
      <c r="C12" s="39"/>
      <c r="D12" s="51" t="s">
        <v>46</v>
      </c>
      <c r="E12" s="46">
        <v>6518.880000000001</v>
      </c>
      <c r="F12" s="25">
        <v>0</v>
      </c>
      <c r="G12" s="26">
        <f t="shared" ref="G12:G41" si="0">F12*E12</f>
        <v>0</v>
      </c>
      <c r="H12" s="25">
        <v>0</v>
      </c>
      <c r="I12" s="26">
        <f t="shared" ref="I12:I41" si="1">H12*E12</f>
        <v>0</v>
      </c>
      <c r="AMH12"/>
    </row>
    <row r="13" spans="1:1022" s="14" customFormat="1" ht="27" customHeight="1" outlineLevel="3" x14ac:dyDescent="0.25">
      <c r="A13" s="32"/>
      <c r="B13" s="41" t="s">
        <v>51</v>
      </c>
      <c r="C13" s="45"/>
      <c r="D13" s="52" t="s">
        <v>81</v>
      </c>
      <c r="E13" s="47">
        <v>1303.7760000000003</v>
      </c>
      <c r="F13" s="25">
        <v>0</v>
      </c>
      <c r="G13" s="26">
        <f t="shared" si="0"/>
        <v>0</v>
      </c>
      <c r="H13" s="25">
        <v>0</v>
      </c>
      <c r="I13" s="26">
        <f t="shared" si="1"/>
        <v>0</v>
      </c>
      <c r="AMH13"/>
    </row>
    <row r="14" spans="1:1022" s="14" customFormat="1" ht="27" customHeight="1" outlineLevel="3" x14ac:dyDescent="0.25">
      <c r="A14" s="32"/>
      <c r="B14" s="41" t="s">
        <v>52</v>
      </c>
      <c r="C14" s="45"/>
      <c r="D14" s="53" t="s">
        <v>82</v>
      </c>
      <c r="E14" s="48">
        <v>342.24120000000011</v>
      </c>
      <c r="F14" s="25">
        <v>0</v>
      </c>
      <c r="G14" s="26">
        <f t="shared" si="0"/>
        <v>0</v>
      </c>
      <c r="H14" s="25">
        <v>0</v>
      </c>
      <c r="I14" s="26">
        <f t="shared" si="1"/>
        <v>0</v>
      </c>
      <c r="AMH14"/>
    </row>
    <row r="15" spans="1:1022" s="14" customFormat="1" ht="27" customHeight="1" outlineLevel="3" x14ac:dyDescent="0.25">
      <c r="A15" s="32"/>
      <c r="B15" s="43" t="s">
        <v>53</v>
      </c>
      <c r="C15" s="44"/>
      <c r="D15" s="52" t="s">
        <v>81</v>
      </c>
      <c r="E15" s="47">
        <v>81486.000000000015</v>
      </c>
      <c r="F15" s="25">
        <v>0</v>
      </c>
      <c r="G15" s="26">
        <f t="shared" si="0"/>
        <v>0</v>
      </c>
      <c r="H15" s="25">
        <v>0</v>
      </c>
      <c r="I15" s="26">
        <f t="shared" si="1"/>
        <v>0</v>
      </c>
      <c r="AMH15"/>
    </row>
    <row r="16" spans="1:1022" s="14" customFormat="1" ht="27" customHeight="1" outlineLevel="3" x14ac:dyDescent="0.25">
      <c r="A16" s="32"/>
      <c r="B16" s="41" t="s">
        <v>54</v>
      </c>
      <c r="C16" s="42"/>
      <c r="D16" s="53" t="s">
        <v>83</v>
      </c>
      <c r="E16" s="49">
        <v>78226.560000000012</v>
      </c>
      <c r="F16" s="25">
        <v>0</v>
      </c>
      <c r="G16" s="26">
        <f t="shared" si="0"/>
        <v>0</v>
      </c>
      <c r="H16" s="25">
        <v>0</v>
      </c>
      <c r="I16" s="26">
        <f t="shared" si="1"/>
        <v>0</v>
      </c>
      <c r="AMH16"/>
    </row>
    <row r="17" spans="1:1022" s="14" customFormat="1" ht="27" customHeight="1" outlineLevel="3" x14ac:dyDescent="0.25">
      <c r="A17" s="32"/>
      <c r="B17" s="43" t="s">
        <v>55</v>
      </c>
      <c r="C17" s="44"/>
      <c r="D17" s="53" t="s">
        <v>46</v>
      </c>
      <c r="E17" s="48">
        <v>7170.7680000000018</v>
      </c>
      <c r="F17" s="25">
        <v>0</v>
      </c>
      <c r="G17" s="26">
        <f t="shared" si="0"/>
        <v>0</v>
      </c>
      <c r="H17" s="25">
        <v>0</v>
      </c>
      <c r="I17" s="26">
        <f t="shared" si="1"/>
        <v>0</v>
      </c>
      <c r="AMH17"/>
    </row>
    <row r="18" spans="1:1022" s="14" customFormat="1" ht="27" customHeight="1" outlineLevel="3" x14ac:dyDescent="0.25">
      <c r="A18" s="32"/>
      <c r="B18" s="41" t="s">
        <v>56</v>
      </c>
      <c r="C18" s="45"/>
      <c r="D18" s="52" t="s">
        <v>81</v>
      </c>
      <c r="E18" s="47">
        <v>2346.7968000000001</v>
      </c>
      <c r="F18" s="25">
        <v>0</v>
      </c>
      <c r="G18" s="26">
        <f t="shared" si="0"/>
        <v>0</v>
      </c>
      <c r="H18" s="25">
        <v>0</v>
      </c>
      <c r="I18" s="26">
        <f t="shared" si="1"/>
        <v>0</v>
      </c>
      <c r="AMH18"/>
    </row>
    <row r="19" spans="1:1022" s="14" customFormat="1" ht="27" customHeight="1" outlineLevel="3" x14ac:dyDescent="0.25">
      <c r="A19" s="32"/>
      <c r="B19" s="41" t="s">
        <v>57</v>
      </c>
      <c r="C19" s="42"/>
      <c r="D19" s="53" t="s">
        <v>81</v>
      </c>
      <c r="E19" s="48">
        <v>23467.968000000004</v>
      </c>
      <c r="F19" s="25">
        <v>0</v>
      </c>
      <c r="G19" s="26">
        <f t="shared" si="0"/>
        <v>0</v>
      </c>
      <c r="H19" s="25">
        <v>0</v>
      </c>
      <c r="I19" s="26">
        <f t="shared" si="1"/>
        <v>0</v>
      </c>
      <c r="AMH19"/>
    </row>
    <row r="20" spans="1:1022" s="14" customFormat="1" ht="27" customHeight="1" outlineLevel="3" x14ac:dyDescent="0.25">
      <c r="A20" s="32"/>
      <c r="B20" s="41" t="s">
        <v>58</v>
      </c>
      <c r="C20" s="42"/>
      <c r="D20" s="53" t="s">
        <v>81</v>
      </c>
      <c r="E20" s="48">
        <v>3715.7616000000003</v>
      </c>
      <c r="F20" s="25">
        <v>0</v>
      </c>
      <c r="G20" s="26">
        <f t="shared" si="0"/>
        <v>0</v>
      </c>
      <c r="H20" s="25">
        <v>0</v>
      </c>
      <c r="I20" s="26">
        <f t="shared" si="1"/>
        <v>0</v>
      </c>
      <c r="AMH20"/>
    </row>
    <row r="21" spans="1:1022" s="14" customFormat="1" ht="27" customHeight="1" outlineLevel="3" x14ac:dyDescent="0.25">
      <c r="A21" s="32"/>
      <c r="B21" s="41" t="s">
        <v>59</v>
      </c>
      <c r="C21" s="42"/>
      <c r="D21" s="53" t="s">
        <v>84</v>
      </c>
      <c r="E21" s="48">
        <v>432</v>
      </c>
      <c r="F21" s="25">
        <v>0</v>
      </c>
      <c r="G21" s="26">
        <f t="shared" si="0"/>
        <v>0</v>
      </c>
      <c r="H21" s="25">
        <v>0</v>
      </c>
      <c r="I21" s="26">
        <f t="shared" si="1"/>
        <v>0</v>
      </c>
      <c r="AMH21"/>
    </row>
    <row r="22" spans="1:1022" s="14" customFormat="1" ht="27" customHeight="1" outlineLevel="3" x14ac:dyDescent="0.25">
      <c r="A22" s="33" t="s">
        <v>9</v>
      </c>
      <c r="B22" s="38" t="s">
        <v>60</v>
      </c>
      <c r="C22" s="40"/>
      <c r="D22" s="51" t="s">
        <v>46</v>
      </c>
      <c r="E22" s="46">
        <v>219.54400000000001</v>
      </c>
      <c r="F22" s="25">
        <v>0</v>
      </c>
      <c r="G22" s="26">
        <f t="shared" si="0"/>
        <v>0</v>
      </c>
      <c r="H22" s="25">
        <v>0</v>
      </c>
      <c r="I22" s="26">
        <f t="shared" si="1"/>
        <v>0</v>
      </c>
      <c r="AMH22"/>
    </row>
    <row r="23" spans="1:1022" s="14" customFormat="1" ht="27" customHeight="1" outlineLevel="3" x14ac:dyDescent="0.25">
      <c r="A23" s="32" t="s">
        <v>61</v>
      </c>
      <c r="B23" s="41" t="s">
        <v>51</v>
      </c>
      <c r="C23" s="42"/>
      <c r="D23" s="52" t="s">
        <v>81</v>
      </c>
      <c r="E23" s="47">
        <v>43.908800000000006</v>
      </c>
      <c r="F23" s="25">
        <v>0</v>
      </c>
      <c r="G23" s="26">
        <f t="shared" si="0"/>
        <v>0</v>
      </c>
      <c r="H23" s="25">
        <v>0</v>
      </c>
      <c r="I23" s="26">
        <f t="shared" si="1"/>
        <v>0</v>
      </c>
      <c r="AMH23"/>
    </row>
    <row r="24" spans="1:1022" s="14" customFormat="1" ht="27" customHeight="1" outlineLevel="3" x14ac:dyDescent="0.25">
      <c r="A24" s="32" t="s">
        <v>62</v>
      </c>
      <c r="B24" s="41" t="s">
        <v>52</v>
      </c>
      <c r="C24" s="42"/>
      <c r="D24" s="53" t="s">
        <v>82</v>
      </c>
      <c r="E24" s="48">
        <v>11.526060000000003</v>
      </c>
      <c r="F24" s="25">
        <v>0</v>
      </c>
      <c r="G24" s="26">
        <f t="shared" si="0"/>
        <v>0</v>
      </c>
      <c r="H24" s="25">
        <v>0</v>
      </c>
      <c r="I24" s="26">
        <f t="shared" si="1"/>
        <v>0</v>
      </c>
      <c r="AMH24"/>
    </row>
    <row r="25" spans="1:1022" s="14" customFormat="1" ht="27" customHeight="1" outlineLevel="3" x14ac:dyDescent="0.25">
      <c r="A25" s="32" t="s">
        <v>63</v>
      </c>
      <c r="B25" s="43" t="s">
        <v>53</v>
      </c>
      <c r="C25" s="44"/>
      <c r="D25" s="52" t="s">
        <v>81</v>
      </c>
      <c r="E25" s="47">
        <v>2744.3</v>
      </c>
      <c r="F25" s="25">
        <v>0</v>
      </c>
      <c r="G25" s="26">
        <f t="shared" si="0"/>
        <v>0</v>
      </c>
      <c r="H25" s="25">
        <v>0</v>
      </c>
      <c r="I25" s="26">
        <f t="shared" si="1"/>
        <v>0</v>
      </c>
      <c r="AMH25"/>
    </row>
    <row r="26" spans="1:1022" s="14" customFormat="1" ht="27" customHeight="1" outlineLevel="3" x14ac:dyDescent="0.25">
      <c r="A26" s="32" t="s">
        <v>64</v>
      </c>
      <c r="B26" s="41" t="s">
        <v>54</v>
      </c>
      <c r="C26" s="42"/>
      <c r="D26" s="53" t="s">
        <v>83</v>
      </c>
      <c r="E26" s="48">
        <v>2634.5280000000002</v>
      </c>
      <c r="F26" s="25">
        <v>0</v>
      </c>
      <c r="G26" s="26">
        <f t="shared" si="0"/>
        <v>0</v>
      </c>
      <c r="H26" s="25">
        <v>0</v>
      </c>
      <c r="I26" s="26">
        <f t="shared" si="1"/>
        <v>0</v>
      </c>
      <c r="AMH26"/>
    </row>
    <row r="27" spans="1:1022" s="14" customFormat="1" ht="27" customHeight="1" outlineLevel="3" x14ac:dyDescent="0.25">
      <c r="A27" s="32" t="s">
        <v>65</v>
      </c>
      <c r="B27" s="43" t="s">
        <v>55</v>
      </c>
      <c r="C27" s="44"/>
      <c r="D27" s="53" t="s">
        <v>46</v>
      </c>
      <c r="E27" s="48">
        <v>241.49840000000003</v>
      </c>
      <c r="F27" s="25">
        <v>0</v>
      </c>
      <c r="G27" s="26">
        <f t="shared" si="0"/>
        <v>0</v>
      </c>
      <c r="H27" s="25">
        <v>0</v>
      </c>
      <c r="I27" s="26">
        <f t="shared" si="1"/>
        <v>0</v>
      </c>
      <c r="AMH27"/>
    </row>
    <row r="28" spans="1:1022" s="14" customFormat="1" ht="27" customHeight="1" outlineLevel="3" x14ac:dyDescent="0.25">
      <c r="A28" s="32" t="s">
        <v>66</v>
      </c>
      <c r="B28" s="41" t="s">
        <v>56</v>
      </c>
      <c r="C28" s="45"/>
      <c r="D28" s="52" t="s">
        <v>81</v>
      </c>
      <c r="E28" s="47">
        <v>79.035840000000007</v>
      </c>
      <c r="F28" s="25">
        <v>0</v>
      </c>
      <c r="G28" s="26">
        <f t="shared" si="0"/>
        <v>0</v>
      </c>
      <c r="H28" s="25">
        <v>0</v>
      </c>
      <c r="I28" s="26">
        <f t="shared" si="1"/>
        <v>0</v>
      </c>
      <c r="AMH28"/>
    </row>
    <row r="29" spans="1:1022" s="14" customFormat="1" ht="27" customHeight="1" outlineLevel="3" x14ac:dyDescent="0.25">
      <c r="A29" s="32" t="s">
        <v>67</v>
      </c>
      <c r="B29" s="41" t="s">
        <v>57</v>
      </c>
      <c r="C29" s="42"/>
      <c r="D29" s="53" t="s">
        <v>81</v>
      </c>
      <c r="E29" s="48">
        <v>790.35840000000007</v>
      </c>
      <c r="F29" s="25">
        <v>0</v>
      </c>
      <c r="G29" s="26">
        <f t="shared" si="0"/>
        <v>0</v>
      </c>
      <c r="H29" s="25">
        <v>0</v>
      </c>
      <c r="I29" s="26">
        <f t="shared" si="1"/>
        <v>0</v>
      </c>
      <c r="AMH29"/>
    </row>
    <row r="30" spans="1:1022" s="14" customFormat="1" ht="27" customHeight="1" outlineLevel="3" x14ac:dyDescent="0.25">
      <c r="A30" s="32" t="s">
        <v>68</v>
      </c>
      <c r="B30" s="41" t="s">
        <v>58</v>
      </c>
      <c r="C30" s="42"/>
      <c r="D30" s="53" t="s">
        <v>81</v>
      </c>
      <c r="E30" s="48">
        <v>125.14008</v>
      </c>
      <c r="F30" s="25">
        <v>0</v>
      </c>
      <c r="G30" s="26">
        <f t="shared" si="0"/>
        <v>0</v>
      </c>
      <c r="H30" s="25">
        <v>0</v>
      </c>
      <c r="I30" s="26">
        <f t="shared" si="1"/>
        <v>0</v>
      </c>
      <c r="AMH30"/>
    </row>
    <row r="31" spans="1:1022" s="14" customFormat="1" ht="27" customHeight="1" outlineLevel="3" x14ac:dyDescent="0.25">
      <c r="A31" s="32" t="s">
        <v>69</v>
      </c>
      <c r="B31" s="41" t="s">
        <v>59</v>
      </c>
      <c r="C31" s="42"/>
      <c r="D31" s="53" t="s">
        <v>84</v>
      </c>
      <c r="E31" s="48">
        <v>26.84</v>
      </c>
      <c r="F31" s="25">
        <v>0</v>
      </c>
      <c r="G31" s="26">
        <f t="shared" si="0"/>
        <v>0</v>
      </c>
      <c r="H31" s="25">
        <v>0</v>
      </c>
      <c r="I31" s="26">
        <f t="shared" si="1"/>
        <v>0</v>
      </c>
      <c r="AMH31"/>
    </row>
    <row r="32" spans="1:1022" s="14" customFormat="1" ht="27" customHeight="1" outlineLevel="3" x14ac:dyDescent="0.25">
      <c r="A32" s="33" t="s">
        <v>70</v>
      </c>
      <c r="B32" s="38" t="s">
        <v>71</v>
      </c>
      <c r="C32" s="40"/>
      <c r="D32" s="51" t="s">
        <v>85</v>
      </c>
      <c r="E32" s="46">
        <v>111.2</v>
      </c>
      <c r="F32" s="25">
        <v>0</v>
      </c>
      <c r="G32" s="26">
        <f t="shared" si="0"/>
        <v>0</v>
      </c>
      <c r="H32" s="25">
        <v>0</v>
      </c>
      <c r="I32" s="26">
        <f t="shared" si="1"/>
        <v>0</v>
      </c>
      <c r="AMH32"/>
    </row>
    <row r="33" spans="1:1022" s="14" customFormat="1" ht="27" customHeight="1" outlineLevel="3" x14ac:dyDescent="0.25">
      <c r="A33" s="32"/>
      <c r="B33" s="41" t="s">
        <v>52</v>
      </c>
      <c r="C33" s="42"/>
      <c r="D33" s="53" t="s">
        <v>82</v>
      </c>
      <c r="E33" s="48">
        <v>10.5084</v>
      </c>
      <c r="F33" s="25">
        <v>0</v>
      </c>
      <c r="G33" s="26">
        <f t="shared" si="0"/>
        <v>0</v>
      </c>
      <c r="H33" s="25">
        <v>0</v>
      </c>
      <c r="I33" s="26">
        <f t="shared" si="1"/>
        <v>0</v>
      </c>
      <c r="AMH33"/>
    </row>
    <row r="34" spans="1:1022" s="14" customFormat="1" ht="27" customHeight="1" outlineLevel="3" x14ac:dyDescent="0.25">
      <c r="A34" s="32"/>
      <c r="B34" s="41" t="s">
        <v>54</v>
      </c>
      <c r="C34" s="42"/>
      <c r="D34" s="53" t="s">
        <v>83</v>
      </c>
      <c r="E34" s="48">
        <v>800.64</v>
      </c>
      <c r="F34" s="25">
        <v>0</v>
      </c>
      <c r="G34" s="26">
        <f t="shared" si="0"/>
        <v>0</v>
      </c>
      <c r="H34" s="25">
        <v>0</v>
      </c>
      <c r="I34" s="26">
        <f t="shared" si="1"/>
        <v>0</v>
      </c>
      <c r="AMH34"/>
    </row>
    <row r="35" spans="1:1022" s="14" customFormat="1" ht="27" customHeight="1" outlineLevel="3" x14ac:dyDescent="0.25">
      <c r="A35" s="34"/>
      <c r="B35" s="41" t="s">
        <v>72</v>
      </c>
      <c r="C35" s="42"/>
      <c r="D35" s="53" t="s">
        <v>85</v>
      </c>
      <c r="E35" s="48">
        <v>111.2</v>
      </c>
      <c r="F35" s="25">
        <v>0</v>
      </c>
      <c r="G35" s="26">
        <f t="shared" si="0"/>
        <v>0</v>
      </c>
      <c r="H35" s="25">
        <v>0</v>
      </c>
      <c r="I35" s="26">
        <f t="shared" si="1"/>
        <v>0</v>
      </c>
      <c r="AMH35"/>
    </row>
    <row r="36" spans="1:1022" s="14" customFormat="1" ht="27" customHeight="1" outlineLevel="3" x14ac:dyDescent="0.25">
      <c r="A36" s="34"/>
      <c r="B36" s="41" t="s">
        <v>73</v>
      </c>
      <c r="C36" s="42"/>
      <c r="D36" s="53" t="s">
        <v>85</v>
      </c>
      <c r="E36" s="48">
        <v>0</v>
      </c>
      <c r="F36" s="25">
        <v>0</v>
      </c>
      <c r="G36" s="26">
        <f t="shared" si="0"/>
        <v>0</v>
      </c>
      <c r="H36" s="25">
        <v>0</v>
      </c>
      <c r="I36" s="26">
        <f t="shared" si="1"/>
        <v>0</v>
      </c>
      <c r="AMH36"/>
    </row>
    <row r="37" spans="1:1022" s="14" customFormat="1" ht="27" customHeight="1" outlineLevel="3" x14ac:dyDescent="0.25">
      <c r="A37" s="34"/>
      <c r="B37" s="41" t="s">
        <v>74</v>
      </c>
      <c r="C37" s="42"/>
      <c r="D37" s="53" t="s">
        <v>47</v>
      </c>
      <c r="E37" s="48">
        <v>0</v>
      </c>
      <c r="F37" s="25">
        <v>0</v>
      </c>
      <c r="G37" s="26">
        <f t="shared" si="0"/>
        <v>0</v>
      </c>
      <c r="H37" s="25">
        <v>0</v>
      </c>
      <c r="I37" s="26">
        <f t="shared" si="1"/>
        <v>0</v>
      </c>
      <c r="AMH37"/>
    </row>
    <row r="38" spans="1:1022" s="14" customFormat="1" ht="27" customHeight="1" outlineLevel="3" x14ac:dyDescent="0.25">
      <c r="A38" s="33" t="s">
        <v>75</v>
      </c>
      <c r="B38" s="38" t="s">
        <v>76</v>
      </c>
      <c r="C38" s="40"/>
      <c r="D38" s="51" t="s">
        <v>47</v>
      </c>
      <c r="E38" s="46">
        <v>216</v>
      </c>
      <c r="F38" s="25">
        <v>0</v>
      </c>
      <c r="G38" s="26">
        <f t="shared" si="0"/>
        <v>0</v>
      </c>
      <c r="H38" s="25">
        <v>0</v>
      </c>
      <c r="I38" s="26">
        <f t="shared" si="1"/>
        <v>0</v>
      </c>
      <c r="AMH38"/>
    </row>
    <row r="39" spans="1:1022" s="14" customFormat="1" ht="27" customHeight="1" outlineLevel="3" x14ac:dyDescent="0.25">
      <c r="A39" s="34"/>
      <c r="B39" s="36" t="s">
        <v>77</v>
      </c>
      <c r="C39" s="37"/>
      <c r="D39" s="52" t="s">
        <v>86</v>
      </c>
      <c r="E39" s="47">
        <v>216</v>
      </c>
      <c r="F39" s="25">
        <v>0</v>
      </c>
      <c r="G39" s="26">
        <f t="shared" si="0"/>
        <v>0</v>
      </c>
      <c r="H39" s="25">
        <v>0</v>
      </c>
      <c r="I39" s="26">
        <f t="shared" si="1"/>
        <v>0</v>
      </c>
      <c r="AMH39"/>
    </row>
    <row r="40" spans="1:1022" s="14" customFormat="1" ht="27" customHeight="1" outlineLevel="3" x14ac:dyDescent="0.25">
      <c r="A40" s="34"/>
      <c r="B40" s="36" t="s">
        <v>78</v>
      </c>
      <c r="C40" s="37"/>
      <c r="D40" s="52" t="s">
        <v>47</v>
      </c>
      <c r="E40" s="47">
        <v>1296</v>
      </c>
      <c r="F40" s="25">
        <v>0</v>
      </c>
      <c r="G40" s="26">
        <f t="shared" si="0"/>
        <v>0</v>
      </c>
      <c r="H40" s="25">
        <v>0</v>
      </c>
      <c r="I40" s="26">
        <f t="shared" si="1"/>
        <v>0</v>
      </c>
      <c r="AMH40"/>
    </row>
    <row r="41" spans="1:1022" s="14" customFormat="1" ht="27" customHeight="1" outlineLevel="3" x14ac:dyDescent="0.25">
      <c r="A41" s="35" t="s">
        <v>79</v>
      </c>
      <c r="B41" s="38" t="s">
        <v>80</v>
      </c>
      <c r="C41" s="39"/>
      <c r="D41" s="54" t="s">
        <v>46</v>
      </c>
      <c r="E41" s="50">
        <v>8478.44</v>
      </c>
      <c r="F41" s="25">
        <v>0</v>
      </c>
      <c r="G41" s="26">
        <f t="shared" si="0"/>
        <v>0</v>
      </c>
      <c r="H41" s="25">
        <v>0</v>
      </c>
      <c r="I41" s="26">
        <f t="shared" si="1"/>
        <v>0</v>
      </c>
      <c r="AMH41"/>
    </row>
    <row r="42" spans="1:1022" s="14" customFormat="1" ht="16.5" outlineLevel="3" thickBot="1" x14ac:dyDescent="0.3">
      <c r="A42" s="70"/>
      <c r="B42" s="70"/>
      <c r="C42" s="70"/>
      <c r="D42" s="27"/>
      <c r="E42" s="28"/>
      <c r="F42" s="29"/>
      <c r="G42" s="30">
        <f>SUM(G11:G41)</f>
        <v>0</v>
      </c>
      <c r="H42" s="29"/>
      <c r="I42" s="30">
        <f>SUM(I11:I41)</f>
        <v>0</v>
      </c>
      <c r="AMH42"/>
    </row>
    <row r="43" spans="1:1022" ht="35.25" customHeight="1" thickBot="1" x14ac:dyDescent="0.3">
      <c r="A43" s="66" t="s">
        <v>12</v>
      </c>
      <c r="B43" s="66"/>
      <c r="C43" s="66"/>
      <c r="D43" s="66"/>
      <c r="E43" s="15"/>
      <c r="F43" s="16"/>
      <c r="G43" s="16"/>
      <c r="H43" s="16"/>
      <c r="I43" s="16">
        <f>G42+I42</f>
        <v>0</v>
      </c>
    </row>
    <row r="44" spans="1:1022" ht="24" customHeight="1" thickBot="1" x14ac:dyDescent="0.3">
      <c r="A44" s="61" t="s">
        <v>13</v>
      </c>
      <c r="B44" s="61"/>
      <c r="C44" s="61"/>
      <c r="D44" s="61"/>
      <c r="E44" s="62"/>
      <c r="F44" s="62"/>
      <c r="G44" s="62"/>
      <c r="H44" s="62"/>
      <c r="I44" s="17"/>
    </row>
    <row r="45" spans="1:1022" s="19" customFormat="1" ht="15" customHeight="1" x14ac:dyDescent="0.25">
      <c r="A45" s="18">
        <v>1</v>
      </c>
      <c r="B45" s="63" t="s">
        <v>14</v>
      </c>
      <c r="C45" s="63"/>
      <c r="D45" s="64" t="s">
        <v>15</v>
      </c>
      <c r="E45" s="64"/>
      <c r="F45" s="65"/>
      <c r="G45" s="65"/>
      <c r="H45" s="65"/>
      <c r="I45" s="65"/>
      <c r="AMH45"/>
    </row>
    <row r="46" spans="1:1022" ht="15" customHeight="1" x14ac:dyDescent="0.25">
      <c r="A46" s="20">
        <v>2</v>
      </c>
      <c r="B46" s="58" t="s">
        <v>16</v>
      </c>
      <c r="C46" s="58"/>
      <c r="D46" s="59" t="s">
        <v>17</v>
      </c>
      <c r="E46" s="59"/>
      <c r="F46" s="60"/>
      <c r="G46" s="60"/>
      <c r="H46" s="60"/>
      <c r="I46" s="60"/>
    </row>
    <row r="47" spans="1:1022" ht="15" customHeight="1" x14ac:dyDescent="0.25">
      <c r="A47" s="20">
        <v>3</v>
      </c>
      <c r="B47" s="58" t="s">
        <v>18</v>
      </c>
      <c r="C47" s="58"/>
      <c r="D47" s="59" t="s">
        <v>19</v>
      </c>
      <c r="E47" s="59"/>
      <c r="F47" s="60"/>
      <c r="G47" s="60"/>
      <c r="H47" s="60"/>
      <c r="I47" s="60"/>
    </row>
    <row r="48" spans="1:1022" s="21" customFormat="1" ht="15" customHeight="1" x14ac:dyDescent="0.25">
      <c r="A48" s="20">
        <v>4</v>
      </c>
      <c r="B48" s="58" t="s">
        <v>20</v>
      </c>
      <c r="C48" s="58"/>
      <c r="D48" s="59" t="s">
        <v>21</v>
      </c>
      <c r="E48" s="59"/>
      <c r="F48" s="60"/>
      <c r="G48" s="60"/>
      <c r="H48" s="60"/>
      <c r="I48" s="60"/>
      <c r="AMH48"/>
    </row>
    <row r="49" spans="1:1022" s="21" customFormat="1" ht="15" customHeight="1" x14ac:dyDescent="0.25">
      <c r="A49" s="20">
        <v>5</v>
      </c>
      <c r="B49" s="58" t="s">
        <v>22</v>
      </c>
      <c r="C49" s="58"/>
      <c r="D49" s="59" t="s">
        <v>23</v>
      </c>
      <c r="E49" s="59"/>
      <c r="F49" s="60"/>
      <c r="G49" s="60"/>
      <c r="H49" s="60"/>
      <c r="I49" s="60"/>
      <c r="AMH49"/>
    </row>
    <row r="50" spans="1:1022" s="21" customFormat="1" x14ac:dyDescent="0.25">
      <c r="A50" s="20" t="s">
        <v>10</v>
      </c>
      <c r="B50" s="58"/>
      <c r="C50" s="58"/>
      <c r="D50" s="59"/>
      <c r="E50" s="59"/>
      <c r="F50" s="60"/>
      <c r="G50" s="60"/>
      <c r="H50" s="60"/>
      <c r="I50" s="60"/>
      <c r="AMH50"/>
    </row>
    <row r="51" spans="1:1022" ht="15" customHeight="1" x14ac:dyDescent="0.25">
      <c r="A51" s="20">
        <v>7</v>
      </c>
      <c r="B51" s="58" t="s">
        <v>24</v>
      </c>
      <c r="C51" s="58"/>
      <c r="D51" s="59" t="s">
        <v>25</v>
      </c>
      <c r="E51" s="59"/>
      <c r="F51" s="60"/>
      <c r="G51" s="60"/>
      <c r="H51" s="60"/>
      <c r="I51" s="60"/>
    </row>
    <row r="52" spans="1:1022" s="19" customFormat="1" ht="15" customHeight="1" x14ac:dyDescent="0.25">
      <c r="A52" s="20">
        <v>8</v>
      </c>
      <c r="B52" s="58" t="s">
        <v>26</v>
      </c>
      <c r="C52" s="58"/>
      <c r="D52" s="59" t="s">
        <v>27</v>
      </c>
      <c r="E52" s="59"/>
      <c r="F52" s="60"/>
      <c r="G52" s="60"/>
      <c r="H52" s="60"/>
      <c r="I52" s="60"/>
      <c r="AMH52"/>
    </row>
    <row r="53" spans="1:1022" ht="15" customHeight="1" x14ac:dyDescent="0.25">
      <c r="A53" s="20">
        <v>9</v>
      </c>
      <c r="B53" s="58" t="s">
        <v>28</v>
      </c>
      <c r="C53" s="58"/>
      <c r="D53" s="59" t="s">
        <v>29</v>
      </c>
      <c r="E53" s="59"/>
      <c r="F53" s="60"/>
      <c r="G53" s="60"/>
      <c r="H53" s="60"/>
      <c r="I53" s="60"/>
    </row>
    <row r="54" spans="1:1022" x14ac:dyDescent="0.25">
      <c r="A54" s="20" t="s">
        <v>11</v>
      </c>
      <c r="B54" s="58"/>
      <c r="C54" s="58"/>
      <c r="D54" s="59"/>
      <c r="E54" s="59"/>
      <c r="F54" s="60"/>
      <c r="G54" s="60"/>
      <c r="H54" s="60"/>
      <c r="I54" s="60"/>
    </row>
    <row r="55" spans="1:1022" s="21" customFormat="1" ht="28.15" customHeight="1" x14ac:dyDescent="0.25">
      <c r="A55" s="20">
        <v>11</v>
      </c>
      <c r="B55" s="58" t="s">
        <v>30</v>
      </c>
      <c r="C55" s="58"/>
      <c r="D55" s="59" t="s">
        <v>31</v>
      </c>
      <c r="E55" s="59"/>
      <c r="F55" s="60"/>
      <c r="G55" s="60"/>
      <c r="H55" s="60"/>
      <c r="I55" s="60"/>
      <c r="AMH55"/>
    </row>
    <row r="56" spans="1:1022" s="21" customFormat="1" ht="15" customHeight="1" x14ac:dyDescent="0.25">
      <c r="A56" s="20">
        <v>12</v>
      </c>
      <c r="B56" s="58" t="s">
        <v>32</v>
      </c>
      <c r="C56" s="58"/>
      <c r="D56" s="59" t="s">
        <v>33</v>
      </c>
      <c r="E56" s="59"/>
      <c r="F56" s="60"/>
      <c r="G56" s="60"/>
      <c r="H56" s="60"/>
      <c r="I56" s="60"/>
      <c r="AMH56"/>
    </row>
    <row r="57" spans="1:1022" s="21" customFormat="1" ht="15" customHeight="1" x14ac:dyDescent="0.25">
      <c r="A57" s="20">
        <v>13</v>
      </c>
      <c r="B57" s="58" t="s">
        <v>34</v>
      </c>
      <c r="C57" s="58"/>
      <c r="D57" s="59" t="s">
        <v>35</v>
      </c>
      <c r="E57" s="59"/>
      <c r="F57" s="60"/>
      <c r="G57" s="60"/>
      <c r="H57" s="60"/>
      <c r="I57" s="60"/>
      <c r="AMH57"/>
    </row>
    <row r="58" spans="1:1022" s="21" customFormat="1" ht="63" customHeight="1" x14ac:dyDescent="0.25">
      <c r="A58" s="20">
        <v>14</v>
      </c>
      <c r="B58" s="58" t="s">
        <v>36</v>
      </c>
      <c r="C58" s="58"/>
      <c r="D58" s="59" t="s">
        <v>37</v>
      </c>
      <c r="E58" s="59"/>
      <c r="F58" s="60"/>
      <c r="G58" s="60"/>
      <c r="H58" s="60"/>
      <c r="I58" s="60"/>
      <c r="AMH58"/>
    </row>
    <row r="59" spans="1:1022" s="21" customFormat="1" ht="15" customHeight="1" x14ac:dyDescent="0.25">
      <c r="A59" s="20">
        <v>15</v>
      </c>
      <c r="B59" s="58" t="s">
        <v>38</v>
      </c>
      <c r="C59" s="58"/>
      <c r="D59" s="59" t="s">
        <v>39</v>
      </c>
      <c r="E59" s="59"/>
      <c r="F59" s="60"/>
      <c r="G59" s="60"/>
      <c r="H59" s="60"/>
      <c r="I59" s="60"/>
      <c r="AMH59"/>
    </row>
    <row r="60" spans="1:1022" s="21" customFormat="1" ht="15" customHeight="1" x14ac:dyDescent="0.25">
      <c r="A60" s="20">
        <v>16</v>
      </c>
      <c r="B60" s="58" t="s">
        <v>40</v>
      </c>
      <c r="C60" s="58"/>
      <c r="D60" s="59"/>
      <c r="E60" s="59"/>
      <c r="F60" s="60"/>
      <c r="G60" s="60"/>
      <c r="H60" s="60"/>
      <c r="I60" s="60"/>
      <c r="AMH60"/>
    </row>
    <row r="61" spans="1:1022" s="21" customFormat="1" ht="15" customHeight="1" x14ac:dyDescent="0.25">
      <c r="A61" s="20">
        <v>17</v>
      </c>
      <c r="B61" s="58" t="s">
        <v>41</v>
      </c>
      <c r="C61" s="58"/>
      <c r="D61" s="59"/>
      <c r="E61" s="59"/>
      <c r="F61" s="60"/>
      <c r="G61" s="60"/>
      <c r="H61" s="60"/>
      <c r="I61" s="60"/>
      <c r="AMH61"/>
    </row>
    <row r="62" spans="1:1022" s="21" customFormat="1" ht="15" customHeight="1" thickBot="1" x14ac:dyDescent="0.3">
      <c r="A62" s="22">
        <v>18</v>
      </c>
      <c r="B62" s="55" t="s">
        <v>42</v>
      </c>
      <c r="C62" s="55"/>
      <c r="D62" s="56"/>
      <c r="E62" s="56"/>
      <c r="F62" s="57"/>
      <c r="G62" s="57"/>
      <c r="H62" s="57"/>
      <c r="I62" s="57"/>
      <c r="AMH62"/>
    </row>
    <row r="64" spans="1:1022" x14ac:dyDescent="0.25">
      <c r="A64" s="23"/>
      <c r="B64" s="24" t="s">
        <v>43</v>
      </c>
    </row>
  </sheetData>
  <mergeCells count="90">
    <mergeCell ref="A2:I2"/>
    <mergeCell ref="A3:I3"/>
    <mergeCell ref="A4:I4"/>
    <mergeCell ref="A5:I5"/>
    <mergeCell ref="H6:I6"/>
    <mergeCell ref="F6:G6"/>
    <mergeCell ref="A43:D43"/>
    <mergeCell ref="A7:A9"/>
    <mergeCell ref="B7:B9"/>
    <mergeCell ref="C7:C9"/>
    <mergeCell ref="D7:D9"/>
    <mergeCell ref="E7:E9"/>
    <mergeCell ref="A42:C42"/>
    <mergeCell ref="A10:I10"/>
    <mergeCell ref="F7:G8"/>
    <mergeCell ref="H7:I8"/>
    <mergeCell ref="A44:D44"/>
    <mergeCell ref="E44:H44"/>
    <mergeCell ref="B45:C45"/>
    <mergeCell ref="D45:E45"/>
    <mergeCell ref="H45:I45"/>
    <mergeCell ref="F45:G45"/>
    <mergeCell ref="B46:C46"/>
    <mergeCell ref="D46:E46"/>
    <mergeCell ref="H46:I46"/>
    <mergeCell ref="B47:C47"/>
    <mergeCell ref="D47:E47"/>
    <mergeCell ref="H47:I47"/>
    <mergeCell ref="F46:G46"/>
    <mergeCell ref="F47:G47"/>
    <mergeCell ref="B48:C48"/>
    <mergeCell ref="D48:E48"/>
    <mergeCell ref="H48:I48"/>
    <mergeCell ref="B49:C49"/>
    <mergeCell ref="D49:E49"/>
    <mergeCell ref="H49:I49"/>
    <mergeCell ref="F48:G48"/>
    <mergeCell ref="F49:G49"/>
    <mergeCell ref="B50:C50"/>
    <mergeCell ref="D50:E50"/>
    <mergeCell ref="H50:I50"/>
    <mergeCell ref="B51:C51"/>
    <mergeCell ref="D51:E51"/>
    <mergeCell ref="H51:I51"/>
    <mergeCell ref="F50:G50"/>
    <mergeCell ref="F51:G51"/>
    <mergeCell ref="B52:C52"/>
    <mergeCell ref="D52:E52"/>
    <mergeCell ref="H52:I52"/>
    <mergeCell ref="B53:C53"/>
    <mergeCell ref="D53:E53"/>
    <mergeCell ref="H53:I53"/>
    <mergeCell ref="F52:G52"/>
    <mergeCell ref="F53:G53"/>
    <mergeCell ref="B54:C54"/>
    <mergeCell ref="D54:E54"/>
    <mergeCell ref="H54:I54"/>
    <mergeCell ref="B55:C55"/>
    <mergeCell ref="D55:E55"/>
    <mergeCell ref="H55:I55"/>
    <mergeCell ref="F54:G54"/>
    <mergeCell ref="F55:G55"/>
    <mergeCell ref="H59:I59"/>
    <mergeCell ref="B56:C56"/>
    <mergeCell ref="D56:E56"/>
    <mergeCell ref="H56:I56"/>
    <mergeCell ref="B57:C57"/>
    <mergeCell ref="D57:E57"/>
    <mergeCell ref="H57:I57"/>
    <mergeCell ref="B58:C58"/>
    <mergeCell ref="D58:E58"/>
    <mergeCell ref="H58:I58"/>
    <mergeCell ref="B59:C59"/>
    <mergeCell ref="D59:E59"/>
    <mergeCell ref="F56:G56"/>
    <mergeCell ref="F57:G57"/>
    <mergeCell ref="F58:G58"/>
    <mergeCell ref="F59:G59"/>
    <mergeCell ref="B62:C62"/>
    <mergeCell ref="D62:E62"/>
    <mergeCell ref="H62:I62"/>
    <mergeCell ref="B60:C60"/>
    <mergeCell ref="D60:E60"/>
    <mergeCell ref="H60:I60"/>
    <mergeCell ref="B61:C61"/>
    <mergeCell ref="D61:E61"/>
    <mergeCell ref="H61:I61"/>
    <mergeCell ref="F60:G60"/>
    <mergeCell ref="F61:G61"/>
    <mergeCell ref="F62:G62"/>
  </mergeCells>
  <phoneticPr fontId="30" type="noConversion"/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2021-09-08T13:31:12Z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