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1\dup\Киселев С\все с рабочего стола\ЖК Тюльпаны (С12-С21) 21315,77м2\Тендеры\Вентиляция\"/>
    </mc:Choice>
  </mc:AlternateContent>
  <bookViews>
    <workbookView xWindow="0" yWindow="0" windowWidth="20490" windowHeight="7650" tabRatio="500" activeTab="5"/>
  </bookViews>
  <sheets>
    <sheet name="С12.1" sheetId="1" r:id="rId1"/>
    <sheet name="С12.2" sheetId="2" r:id="rId2"/>
    <sheet name="С12-С1" sheetId="3" r:id="rId3"/>
    <sheet name="С21.1" sheetId="4" r:id="rId4"/>
    <sheet name="С21.2" sheetId="5" r:id="rId5"/>
    <sheet name="С21-С1" sheetId="6" r:id="rId6"/>
  </sheets>
  <externalReferences>
    <externalReference r:id="rId7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С12.1!$A$1:$K$194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K38" i="6" l="1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K32" i="6" s="1"/>
  <c r="J33" i="6"/>
  <c r="J40" i="6" s="1"/>
  <c r="I33" i="6"/>
  <c r="I40" i="6" s="1"/>
  <c r="H33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2" i="6"/>
  <c r="I22" i="6"/>
  <c r="K22" i="6" s="1"/>
  <c r="H22" i="6"/>
  <c r="J21" i="6"/>
  <c r="I21" i="6"/>
  <c r="K21" i="6" s="1"/>
  <c r="H21" i="6"/>
  <c r="J20" i="6"/>
  <c r="I20" i="6"/>
  <c r="K20" i="6" s="1"/>
  <c r="H20" i="6"/>
  <c r="J19" i="6"/>
  <c r="I19" i="6"/>
  <c r="K19" i="6" s="1"/>
  <c r="H19" i="6"/>
  <c r="J18" i="6"/>
  <c r="I18" i="6"/>
  <c r="K18" i="6" s="1"/>
  <c r="H18" i="6"/>
  <c r="J17" i="6"/>
  <c r="I17" i="6"/>
  <c r="K17" i="6" s="1"/>
  <c r="H17" i="6"/>
  <c r="J16" i="6"/>
  <c r="I16" i="6"/>
  <c r="K16" i="6" s="1"/>
  <c r="H16" i="6"/>
  <c r="J15" i="6"/>
  <c r="I15" i="6"/>
  <c r="K15" i="6" s="1"/>
  <c r="H15" i="6"/>
  <c r="J14" i="6"/>
  <c r="I14" i="6"/>
  <c r="K14" i="6" s="1"/>
  <c r="H14" i="6"/>
  <c r="J13" i="6"/>
  <c r="I13" i="6"/>
  <c r="K13" i="6" s="1"/>
  <c r="H13" i="6"/>
  <c r="J12" i="6"/>
  <c r="I12" i="6"/>
  <c r="K12" i="6" s="1"/>
  <c r="H12" i="6"/>
  <c r="J46" i="5"/>
  <c r="I46" i="5"/>
  <c r="K46" i="5" s="1"/>
  <c r="H46" i="5"/>
  <c r="J177" i="5"/>
  <c r="I177" i="5"/>
  <c r="K177" i="5" s="1"/>
  <c r="H177" i="5"/>
  <c r="J176" i="5"/>
  <c r="I176" i="5"/>
  <c r="H176" i="5"/>
  <c r="J175" i="5"/>
  <c r="I175" i="5"/>
  <c r="K175" i="5" s="1"/>
  <c r="H175" i="5"/>
  <c r="J174" i="5"/>
  <c r="I174" i="5"/>
  <c r="K174" i="5" s="1"/>
  <c r="H174" i="5"/>
  <c r="J173" i="5"/>
  <c r="I173" i="5"/>
  <c r="K173" i="5" s="1"/>
  <c r="H173" i="5"/>
  <c r="J172" i="5"/>
  <c r="I172" i="5"/>
  <c r="H172" i="5"/>
  <c r="J170" i="5"/>
  <c r="I170" i="5"/>
  <c r="H170" i="5"/>
  <c r="J169" i="5"/>
  <c r="I169" i="5"/>
  <c r="H169" i="5"/>
  <c r="J168" i="5"/>
  <c r="I168" i="5"/>
  <c r="H168" i="5"/>
  <c r="J167" i="5"/>
  <c r="K167" i="5" s="1"/>
  <c r="I167" i="5"/>
  <c r="H167" i="5"/>
  <c r="J166" i="5"/>
  <c r="I166" i="5"/>
  <c r="H166" i="5"/>
  <c r="J165" i="5"/>
  <c r="I165" i="5"/>
  <c r="H165" i="5"/>
  <c r="J164" i="5"/>
  <c r="I164" i="5"/>
  <c r="H164" i="5"/>
  <c r="J163" i="5"/>
  <c r="K163" i="5" s="1"/>
  <c r="I163" i="5"/>
  <c r="H163" i="5"/>
  <c r="J162" i="5"/>
  <c r="I162" i="5"/>
  <c r="H162" i="5"/>
  <c r="J161" i="5"/>
  <c r="I161" i="5"/>
  <c r="H161" i="5"/>
  <c r="J160" i="5"/>
  <c r="I160" i="5"/>
  <c r="H160" i="5"/>
  <c r="J159" i="5"/>
  <c r="K159" i="5" s="1"/>
  <c r="I159" i="5"/>
  <c r="H159" i="5"/>
  <c r="J157" i="5"/>
  <c r="K157" i="5" s="1"/>
  <c r="I157" i="5"/>
  <c r="H157" i="5"/>
  <c r="J156" i="5"/>
  <c r="K156" i="5" s="1"/>
  <c r="I156" i="5"/>
  <c r="H156" i="5"/>
  <c r="J155" i="5"/>
  <c r="K155" i="5" s="1"/>
  <c r="I155" i="5"/>
  <c r="H155" i="5"/>
  <c r="J154" i="5"/>
  <c r="K154" i="5" s="1"/>
  <c r="I154" i="5"/>
  <c r="H154" i="5"/>
  <c r="J153" i="5"/>
  <c r="K153" i="5" s="1"/>
  <c r="I153" i="5"/>
  <c r="H153" i="5"/>
  <c r="J152" i="5"/>
  <c r="K152" i="5" s="1"/>
  <c r="I152" i="5"/>
  <c r="H152" i="5"/>
  <c r="J151" i="5"/>
  <c r="K151" i="5" s="1"/>
  <c r="I151" i="5"/>
  <c r="H151" i="5"/>
  <c r="J150" i="5"/>
  <c r="K150" i="5" s="1"/>
  <c r="I150" i="5"/>
  <c r="H150" i="5"/>
  <c r="J149" i="5"/>
  <c r="K149" i="5" s="1"/>
  <c r="I149" i="5"/>
  <c r="H149" i="5"/>
  <c r="J148" i="5"/>
  <c r="K148" i="5" s="1"/>
  <c r="I148" i="5"/>
  <c r="H148" i="5"/>
  <c r="J147" i="5"/>
  <c r="K147" i="5" s="1"/>
  <c r="I147" i="5"/>
  <c r="H147" i="5"/>
  <c r="J146" i="5"/>
  <c r="K146" i="5" s="1"/>
  <c r="I146" i="5"/>
  <c r="H146" i="5"/>
  <c r="J144" i="5"/>
  <c r="I144" i="5"/>
  <c r="H144" i="5"/>
  <c r="J143" i="5"/>
  <c r="I143" i="5"/>
  <c r="H143" i="5"/>
  <c r="J142" i="5"/>
  <c r="I142" i="5"/>
  <c r="K142" i="5" s="1"/>
  <c r="H142" i="5"/>
  <c r="J141" i="5"/>
  <c r="I141" i="5"/>
  <c r="K141" i="5" s="1"/>
  <c r="H141" i="5"/>
  <c r="J140" i="5"/>
  <c r="I140" i="5"/>
  <c r="H140" i="5"/>
  <c r="J139" i="5"/>
  <c r="I139" i="5"/>
  <c r="K139" i="5" s="1"/>
  <c r="H139" i="5"/>
  <c r="J138" i="5"/>
  <c r="I138" i="5"/>
  <c r="K138" i="5" s="1"/>
  <c r="H138" i="5"/>
  <c r="J137" i="5"/>
  <c r="I137" i="5"/>
  <c r="K137" i="5" s="1"/>
  <c r="H137" i="5"/>
  <c r="J136" i="5"/>
  <c r="I136" i="5"/>
  <c r="H136" i="5"/>
  <c r="J135" i="5"/>
  <c r="I135" i="5"/>
  <c r="K135" i="5" s="1"/>
  <c r="H135" i="5"/>
  <c r="J134" i="5"/>
  <c r="I134" i="5"/>
  <c r="K134" i="5" s="1"/>
  <c r="H134" i="5"/>
  <c r="J133" i="5"/>
  <c r="I133" i="5"/>
  <c r="K133" i="5" s="1"/>
  <c r="H133" i="5"/>
  <c r="J132" i="5"/>
  <c r="I132" i="5"/>
  <c r="H132" i="5"/>
  <c r="H131" i="5"/>
  <c r="I131" i="5" s="1"/>
  <c r="H130" i="5"/>
  <c r="J128" i="5"/>
  <c r="I128" i="5"/>
  <c r="K128" i="5" s="1"/>
  <c r="H128" i="5"/>
  <c r="J127" i="5"/>
  <c r="I127" i="5"/>
  <c r="H127" i="5"/>
  <c r="J126" i="5"/>
  <c r="I126" i="5"/>
  <c r="K126" i="5" s="1"/>
  <c r="H126" i="5"/>
  <c r="J125" i="5"/>
  <c r="I125" i="5"/>
  <c r="H125" i="5"/>
  <c r="J124" i="5"/>
  <c r="I124" i="5"/>
  <c r="K124" i="5" s="1"/>
  <c r="H124" i="5"/>
  <c r="J123" i="5"/>
  <c r="I123" i="5"/>
  <c r="H123" i="5"/>
  <c r="J122" i="5"/>
  <c r="I122" i="5"/>
  <c r="K122" i="5" s="1"/>
  <c r="H122" i="5"/>
  <c r="J121" i="5"/>
  <c r="I121" i="5"/>
  <c r="K121" i="5" s="1"/>
  <c r="H121" i="5"/>
  <c r="J120" i="5"/>
  <c r="I120" i="5"/>
  <c r="K120" i="5" s="1"/>
  <c r="H120" i="5"/>
  <c r="J119" i="5"/>
  <c r="I119" i="5"/>
  <c r="H119" i="5"/>
  <c r="J118" i="5"/>
  <c r="I118" i="5"/>
  <c r="K118" i="5" s="1"/>
  <c r="H118" i="5"/>
  <c r="J117" i="5"/>
  <c r="I117" i="5"/>
  <c r="K117" i="5" s="1"/>
  <c r="H117" i="5"/>
  <c r="J116" i="5"/>
  <c r="I116" i="5"/>
  <c r="K116" i="5" s="1"/>
  <c r="H116" i="5"/>
  <c r="J115" i="5"/>
  <c r="I115" i="5"/>
  <c r="H115" i="5"/>
  <c r="J113" i="5"/>
  <c r="I113" i="5"/>
  <c r="H113" i="5"/>
  <c r="J112" i="5"/>
  <c r="I112" i="5"/>
  <c r="H112" i="5"/>
  <c r="J111" i="5"/>
  <c r="I111" i="5"/>
  <c r="H111" i="5"/>
  <c r="J110" i="5"/>
  <c r="K110" i="5" s="1"/>
  <c r="I110" i="5"/>
  <c r="H110" i="5"/>
  <c r="J109" i="5"/>
  <c r="I109" i="5"/>
  <c r="H109" i="5"/>
  <c r="J108" i="5"/>
  <c r="I108" i="5"/>
  <c r="H108" i="5"/>
  <c r="J107" i="5"/>
  <c r="I107" i="5"/>
  <c r="H107" i="5"/>
  <c r="J106" i="5"/>
  <c r="K106" i="5" s="1"/>
  <c r="I106" i="5"/>
  <c r="H106" i="5"/>
  <c r="J105" i="5"/>
  <c r="I105" i="5"/>
  <c r="H105" i="5"/>
  <c r="J104" i="5"/>
  <c r="I104" i="5"/>
  <c r="H104" i="5"/>
  <c r="J103" i="5"/>
  <c r="I103" i="5"/>
  <c r="H103" i="5"/>
  <c r="J102" i="5"/>
  <c r="K102" i="5" s="1"/>
  <c r="I102" i="5"/>
  <c r="H102" i="5"/>
  <c r="J101" i="5"/>
  <c r="I101" i="5"/>
  <c r="H101" i="5"/>
  <c r="J100" i="5"/>
  <c r="I100" i="5"/>
  <c r="H100" i="5"/>
  <c r="J98" i="5"/>
  <c r="I98" i="5"/>
  <c r="K98" i="5" s="1"/>
  <c r="H98" i="5"/>
  <c r="J97" i="5"/>
  <c r="I97" i="5"/>
  <c r="K97" i="5" s="1"/>
  <c r="H97" i="5"/>
  <c r="K96" i="5"/>
  <c r="J96" i="5"/>
  <c r="I96" i="5"/>
  <c r="H96" i="5"/>
  <c r="J95" i="5"/>
  <c r="I95" i="5"/>
  <c r="K95" i="5" s="1"/>
  <c r="H95" i="5"/>
  <c r="J94" i="5"/>
  <c r="I94" i="5"/>
  <c r="K94" i="5" s="1"/>
  <c r="H94" i="5"/>
  <c r="J93" i="5"/>
  <c r="I93" i="5"/>
  <c r="K93" i="5" s="1"/>
  <c r="H93" i="5"/>
  <c r="K92" i="5"/>
  <c r="J92" i="5"/>
  <c r="I92" i="5"/>
  <c r="H92" i="5"/>
  <c r="K91" i="5"/>
  <c r="J91" i="5"/>
  <c r="I91" i="5"/>
  <c r="H91" i="5"/>
  <c r="K90" i="5"/>
  <c r="J90" i="5"/>
  <c r="I90" i="5"/>
  <c r="H90" i="5"/>
  <c r="K89" i="5"/>
  <c r="J89" i="5"/>
  <c r="I89" i="5"/>
  <c r="H89" i="5"/>
  <c r="J88" i="5"/>
  <c r="I88" i="5"/>
  <c r="K88" i="5" s="1"/>
  <c r="H88" i="5"/>
  <c r="K87" i="5"/>
  <c r="J87" i="5"/>
  <c r="I87" i="5"/>
  <c r="H87" i="5"/>
  <c r="K86" i="5"/>
  <c r="J86" i="5"/>
  <c r="I86" i="5"/>
  <c r="H86" i="5"/>
  <c r="K85" i="5"/>
  <c r="J85" i="5"/>
  <c r="I85" i="5"/>
  <c r="H85" i="5"/>
  <c r="J83" i="5"/>
  <c r="I83" i="5"/>
  <c r="K83" i="5" s="1"/>
  <c r="H83" i="5"/>
  <c r="J82" i="5"/>
  <c r="I82" i="5"/>
  <c r="H82" i="5"/>
  <c r="J81" i="5"/>
  <c r="I81" i="5"/>
  <c r="H81" i="5"/>
  <c r="J80" i="5"/>
  <c r="I80" i="5"/>
  <c r="H80" i="5"/>
  <c r="J79" i="5"/>
  <c r="I79" i="5"/>
  <c r="K79" i="5" s="1"/>
  <c r="H79" i="5"/>
  <c r="J78" i="5"/>
  <c r="I78" i="5"/>
  <c r="H78" i="5"/>
  <c r="J77" i="5"/>
  <c r="I77" i="5"/>
  <c r="H77" i="5"/>
  <c r="J76" i="5"/>
  <c r="I76" i="5"/>
  <c r="K76" i="5" s="1"/>
  <c r="H76" i="5"/>
  <c r="J75" i="5"/>
  <c r="I75" i="5"/>
  <c r="K75" i="5" s="1"/>
  <c r="H75" i="5"/>
  <c r="J74" i="5"/>
  <c r="I74" i="5"/>
  <c r="H74" i="5"/>
  <c r="J73" i="5"/>
  <c r="I73" i="5"/>
  <c r="H73" i="5"/>
  <c r="J70" i="5"/>
  <c r="I70" i="5"/>
  <c r="H70" i="5"/>
  <c r="J69" i="5"/>
  <c r="I69" i="5"/>
  <c r="K69" i="5" s="1"/>
  <c r="H69" i="5"/>
  <c r="J67" i="5"/>
  <c r="I67" i="5"/>
  <c r="H67" i="5"/>
  <c r="J66" i="5"/>
  <c r="I66" i="5"/>
  <c r="H66" i="5"/>
  <c r="J65" i="5"/>
  <c r="I65" i="5"/>
  <c r="K65" i="5" s="1"/>
  <c r="H65" i="5"/>
  <c r="J64" i="5"/>
  <c r="I64" i="5"/>
  <c r="K64" i="5" s="1"/>
  <c r="H64" i="5"/>
  <c r="J63" i="5"/>
  <c r="I63" i="5"/>
  <c r="H63" i="5"/>
  <c r="J62" i="5"/>
  <c r="I62" i="5"/>
  <c r="H62" i="5"/>
  <c r="J61" i="5"/>
  <c r="I61" i="5"/>
  <c r="K61" i="5" s="1"/>
  <c r="H61" i="5"/>
  <c r="J60" i="5"/>
  <c r="I60" i="5"/>
  <c r="H60" i="5"/>
  <c r="J58" i="5"/>
  <c r="I58" i="5"/>
  <c r="H58" i="5"/>
  <c r="J57" i="5"/>
  <c r="I57" i="5"/>
  <c r="H57" i="5"/>
  <c r="J55" i="5"/>
  <c r="I55" i="5"/>
  <c r="H55" i="5"/>
  <c r="J54" i="5"/>
  <c r="I54" i="5"/>
  <c r="H54" i="5"/>
  <c r="J53" i="5"/>
  <c r="K53" i="5" s="1"/>
  <c r="I53" i="5"/>
  <c r="H53" i="5"/>
  <c r="J52" i="5"/>
  <c r="K52" i="5" s="1"/>
  <c r="I52" i="5"/>
  <c r="H52" i="5"/>
  <c r="J50" i="5"/>
  <c r="I50" i="5"/>
  <c r="H50" i="5"/>
  <c r="J49" i="5"/>
  <c r="I49" i="5"/>
  <c r="H49" i="5"/>
  <c r="K48" i="5"/>
  <c r="J48" i="5"/>
  <c r="I48" i="5"/>
  <c r="H48" i="5"/>
  <c r="K47" i="5"/>
  <c r="J47" i="5"/>
  <c r="I47" i="5"/>
  <c r="H47" i="5"/>
  <c r="J45" i="5"/>
  <c r="I45" i="5"/>
  <c r="H45" i="5"/>
  <c r="J44" i="5"/>
  <c r="I44" i="5"/>
  <c r="H44" i="5"/>
  <c r="J43" i="5"/>
  <c r="I43" i="5"/>
  <c r="K43" i="5" s="1"/>
  <c r="H43" i="5"/>
  <c r="J42" i="5"/>
  <c r="I42" i="5"/>
  <c r="K42" i="5" s="1"/>
  <c r="H42" i="5"/>
  <c r="J39" i="5"/>
  <c r="I39" i="5"/>
  <c r="H39" i="5"/>
  <c r="J38" i="5"/>
  <c r="I38" i="5"/>
  <c r="H38" i="5"/>
  <c r="J37" i="5"/>
  <c r="I37" i="5"/>
  <c r="K37" i="5" s="1"/>
  <c r="H37" i="5"/>
  <c r="J36" i="5"/>
  <c r="I36" i="5"/>
  <c r="K36" i="5" s="1"/>
  <c r="H36" i="5"/>
  <c r="J35" i="5"/>
  <c r="I35" i="5"/>
  <c r="H35" i="5"/>
  <c r="J34" i="5"/>
  <c r="I34" i="5"/>
  <c r="H34" i="5"/>
  <c r="J33" i="5"/>
  <c r="I33" i="5"/>
  <c r="K33" i="5" s="1"/>
  <c r="H33" i="5"/>
  <c r="J32" i="5"/>
  <c r="I32" i="5"/>
  <c r="K32" i="5" s="1"/>
  <c r="H32" i="5"/>
  <c r="J31" i="5"/>
  <c r="I31" i="5"/>
  <c r="H31" i="5"/>
  <c r="J30" i="5"/>
  <c r="I30" i="5"/>
  <c r="H30" i="5"/>
  <c r="J29" i="5"/>
  <c r="I29" i="5"/>
  <c r="K29" i="5" s="1"/>
  <c r="H29" i="5"/>
  <c r="J28" i="5"/>
  <c r="I28" i="5"/>
  <c r="K28" i="5" s="1"/>
  <c r="H28" i="5"/>
  <c r="J27" i="5"/>
  <c r="I27" i="5"/>
  <c r="H27" i="5"/>
  <c r="J25" i="5"/>
  <c r="I25" i="5"/>
  <c r="H25" i="5"/>
  <c r="J24" i="5"/>
  <c r="I24" i="5"/>
  <c r="K24" i="5" s="1"/>
  <c r="H24" i="5"/>
  <c r="J23" i="5"/>
  <c r="I23" i="5"/>
  <c r="K23" i="5" s="1"/>
  <c r="H23" i="5"/>
  <c r="J22" i="5"/>
  <c r="I22" i="5"/>
  <c r="H22" i="5"/>
  <c r="J21" i="5"/>
  <c r="I21" i="5"/>
  <c r="H21" i="5"/>
  <c r="J20" i="5"/>
  <c r="I20" i="5"/>
  <c r="K20" i="5" s="1"/>
  <c r="H20" i="5"/>
  <c r="J19" i="5"/>
  <c r="I19" i="5"/>
  <c r="K19" i="5" s="1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43" i="4"/>
  <c r="J43" i="4"/>
  <c r="I43" i="4"/>
  <c r="H43" i="4"/>
  <c r="K11" i="6" l="1"/>
  <c r="K40" i="6"/>
  <c r="K143" i="5"/>
  <c r="K125" i="5"/>
  <c r="K80" i="5"/>
  <c r="K70" i="5"/>
  <c r="K84" i="5"/>
  <c r="K145" i="5"/>
  <c r="K50" i="5"/>
  <c r="K55" i="5"/>
  <c r="K51" i="5" s="1"/>
  <c r="K101" i="5"/>
  <c r="K105" i="5"/>
  <c r="K109" i="5"/>
  <c r="K113" i="5"/>
  <c r="K162" i="5"/>
  <c r="K166" i="5"/>
  <c r="K170" i="5"/>
  <c r="K27" i="5"/>
  <c r="K26" i="5" s="1"/>
  <c r="K31" i="5"/>
  <c r="K35" i="5"/>
  <c r="K45" i="5"/>
  <c r="K49" i="5"/>
  <c r="K41" i="5" s="1"/>
  <c r="K54" i="5"/>
  <c r="K63" i="5"/>
  <c r="K67" i="5"/>
  <c r="K56" i="5" s="1"/>
  <c r="K74" i="5"/>
  <c r="K78" i="5"/>
  <c r="K82" i="5"/>
  <c r="K100" i="5"/>
  <c r="K104" i="5"/>
  <c r="K108" i="5"/>
  <c r="K112" i="5"/>
  <c r="K161" i="5"/>
  <c r="K165" i="5"/>
  <c r="K169" i="5"/>
  <c r="K21" i="5"/>
  <c r="K25" i="5"/>
  <c r="K30" i="5"/>
  <c r="K34" i="5"/>
  <c r="K38" i="5"/>
  <c r="K44" i="5"/>
  <c r="K66" i="5"/>
  <c r="K73" i="5"/>
  <c r="K77" i="5"/>
  <c r="K81" i="5"/>
  <c r="K103" i="5"/>
  <c r="K107" i="5"/>
  <c r="K111" i="5"/>
  <c r="K115" i="5"/>
  <c r="K119" i="5"/>
  <c r="K123" i="5"/>
  <c r="K127" i="5"/>
  <c r="K132" i="5"/>
  <c r="K136" i="5"/>
  <c r="K140" i="5"/>
  <c r="K144" i="5"/>
  <c r="K160" i="5"/>
  <c r="K164" i="5"/>
  <c r="K158" i="5" s="1"/>
  <c r="K168" i="5"/>
  <c r="K176" i="5"/>
  <c r="K62" i="5"/>
  <c r="K60" i="5"/>
  <c r="K58" i="5"/>
  <c r="K57" i="5"/>
  <c r="K39" i="5"/>
  <c r="K22" i="5"/>
  <c r="K12" i="5" s="1"/>
  <c r="J179" i="5"/>
  <c r="I130" i="5"/>
  <c r="I179" i="5"/>
  <c r="J131" i="5"/>
  <c r="J130" i="5" s="1"/>
  <c r="K172" i="5"/>
  <c r="K171" i="5" s="1"/>
  <c r="K175" i="4"/>
  <c r="J175" i="4"/>
  <c r="I175" i="4"/>
  <c r="H175" i="4"/>
  <c r="K174" i="4"/>
  <c r="J174" i="4"/>
  <c r="I174" i="4"/>
  <c r="H174" i="4"/>
  <c r="K173" i="4"/>
  <c r="J173" i="4"/>
  <c r="I173" i="4"/>
  <c r="H173" i="4"/>
  <c r="K172" i="4"/>
  <c r="J172" i="4"/>
  <c r="I172" i="4"/>
  <c r="H172" i="4"/>
  <c r="K171" i="4"/>
  <c r="J171" i="4"/>
  <c r="I171" i="4"/>
  <c r="H171" i="4"/>
  <c r="K170" i="4"/>
  <c r="J170" i="4"/>
  <c r="I170" i="4"/>
  <c r="H170" i="4"/>
  <c r="K169" i="4"/>
  <c r="J168" i="4"/>
  <c r="K168" i="4" s="1"/>
  <c r="I168" i="4"/>
  <c r="H168" i="4"/>
  <c r="J167" i="4"/>
  <c r="I167" i="4"/>
  <c r="H167" i="4"/>
  <c r="J166" i="4"/>
  <c r="K166" i="4" s="1"/>
  <c r="I166" i="4"/>
  <c r="H166" i="4"/>
  <c r="J165" i="4"/>
  <c r="K165" i="4" s="1"/>
  <c r="I165" i="4"/>
  <c r="H165" i="4"/>
  <c r="J164" i="4"/>
  <c r="K164" i="4" s="1"/>
  <c r="I164" i="4"/>
  <c r="H164" i="4"/>
  <c r="J163" i="4"/>
  <c r="K163" i="4" s="1"/>
  <c r="I163" i="4"/>
  <c r="H163" i="4"/>
  <c r="J162" i="4"/>
  <c r="K162" i="4" s="1"/>
  <c r="I162" i="4"/>
  <c r="H162" i="4"/>
  <c r="J161" i="4"/>
  <c r="K161" i="4" s="1"/>
  <c r="I161" i="4"/>
  <c r="H161" i="4"/>
  <c r="J160" i="4"/>
  <c r="K160" i="4" s="1"/>
  <c r="I160" i="4"/>
  <c r="H160" i="4"/>
  <c r="J159" i="4"/>
  <c r="K159" i="4" s="1"/>
  <c r="I159" i="4"/>
  <c r="H159" i="4"/>
  <c r="J158" i="4"/>
  <c r="K158" i="4" s="1"/>
  <c r="I158" i="4"/>
  <c r="H158" i="4"/>
  <c r="J157" i="4"/>
  <c r="K157" i="4" s="1"/>
  <c r="I157" i="4"/>
  <c r="H157" i="4"/>
  <c r="J155" i="4"/>
  <c r="I155" i="4"/>
  <c r="K155" i="4" s="1"/>
  <c r="H155" i="4"/>
  <c r="J154" i="4"/>
  <c r="I154" i="4"/>
  <c r="K154" i="4" s="1"/>
  <c r="H154" i="4"/>
  <c r="J153" i="4"/>
  <c r="I153" i="4"/>
  <c r="K153" i="4" s="1"/>
  <c r="H153" i="4"/>
  <c r="J152" i="4"/>
  <c r="I152" i="4"/>
  <c r="K152" i="4" s="1"/>
  <c r="H152" i="4"/>
  <c r="J151" i="4"/>
  <c r="I151" i="4"/>
  <c r="K151" i="4" s="1"/>
  <c r="H151" i="4"/>
  <c r="J150" i="4"/>
  <c r="I150" i="4"/>
  <c r="K150" i="4" s="1"/>
  <c r="H150" i="4"/>
  <c r="J149" i="4"/>
  <c r="I149" i="4"/>
  <c r="K149" i="4" s="1"/>
  <c r="H149" i="4"/>
  <c r="J148" i="4"/>
  <c r="I148" i="4"/>
  <c r="K148" i="4" s="1"/>
  <c r="H148" i="4"/>
  <c r="J147" i="4"/>
  <c r="I147" i="4"/>
  <c r="K147" i="4" s="1"/>
  <c r="H147" i="4"/>
  <c r="J146" i="4"/>
  <c r="I146" i="4"/>
  <c r="K146" i="4" s="1"/>
  <c r="H146" i="4"/>
  <c r="J145" i="4"/>
  <c r="I145" i="4"/>
  <c r="K145" i="4" s="1"/>
  <c r="H145" i="4"/>
  <c r="J144" i="4"/>
  <c r="I144" i="4"/>
  <c r="K144" i="4" s="1"/>
  <c r="H144" i="4"/>
  <c r="J142" i="4"/>
  <c r="K142" i="4" s="1"/>
  <c r="I142" i="4"/>
  <c r="H142" i="4"/>
  <c r="J141" i="4"/>
  <c r="I141" i="4"/>
  <c r="H141" i="4"/>
  <c r="J140" i="4"/>
  <c r="K140" i="4" s="1"/>
  <c r="I140" i="4"/>
  <c r="H140" i="4"/>
  <c r="J139" i="4"/>
  <c r="K139" i="4" s="1"/>
  <c r="I139" i="4"/>
  <c r="H139" i="4"/>
  <c r="J138" i="4"/>
  <c r="I138" i="4"/>
  <c r="H138" i="4"/>
  <c r="J137" i="4"/>
  <c r="K137" i="4" s="1"/>
  <c r="I137" i="4"/>
  <c r="H137" i="4"/>
  <c r="J136" i="4"/>
  <c r="K136" i="4" s="1"/>
  <c r="I136" i="4"/>
  <c r="H136" i="4"/>
  <c r="J135" i="4"/>
  <c r="K135" i="4" s="1"/>
  <c r="I135" i="4"/>
  <c r="H135" i="4"/>
  <c r="J134" i="4"/>
  <c r="K134" i="4" s="1"/>
  <c r="I134" i="4"/>
  <c r="H134" i="4"/>
  <c r="J133" i="4"/>
  <c r="K133" i="4" s="1"/>
  <c r="I133" i="4"/>
  <c r="H133" i="4"/>
  <c r="J132" i="4"/>
  <c r="K132" i="4" s="1"/>
  <c r="I132" i="4"/>
  <c r="H132" i="4"/>
  <c r="J131" i="4"/>
  <c r="K131" i="4" s="1"/>
  <c r="I131" i="4"/>
  <c r="H131" i="4"/>
  <c r="J130" i="4"/>
  <c r="K130" i="4" s="1"/>
  <c r="I130" i="4"/>
  <c r="H130" i="4"/>
  <c r="H129" i="4"/>
  <c r="I129" i="4" s="1"/>
  <c r="H128" i="4"/>
  <c r="J126" i="4"/>
  <c r="K126" i="4" s="1"/>
  <c r="I126" i="4"/>
  <c r="H126" i="4"/>
  <c r="J125" i="4"/>
  <c r="K125" i="4" s="1"/>
  <c r="I125" i="4"/>
  <c r="H125" i="4"/>
  <c r="K124" i="4"/>
  <c r="J124" i="4"/>
  <c r="I124" i="4"/>
  <c r="H124" i="4"/>
  <c r="K123" i="4"/>
  <c r="J123" i="4"/>
  <c r="I123" i="4"/>
  <c r="H123" i="4"/>
  <c r="K122" i="4"/>
  <c r="J122" i="4"/>
  <c r="I122" i="4"/>
  <c r="H122" i="4"/>
  <c r="K121" i="4"/>
  <c r="J121" i="4"/>
  <c r="I121" i="4"/>
  <c r="H121" i="4"/>
  <c r="K120" i="4"/>
  <c r="J120" i="4"/>
  <c r="I120" i="4"/>
  <c r="H120" i="4"/>
  <c r="K119" i="4"/>
  <c r="J119" i="4"/>
  <c r="I119" i="4"/>
  <c r="H119" i="4"/>
  <c r="K118" i="4"/>
  <c r="J118" i="4"/>
  <c r="I118" i="4"/>
  <c r="H118" i="4"/>
  <c r="K117" i="4"/>
  <c r="J117" i="4"/>
  <c r="I117" i="4"/>
  <c r="H117" i="4"/>
  <c r="K116" i="4"/>
  <c r="J116" i="4"/>
  <c r="I116" i="4"/>
  <c r="H116" i="4"/>
  <c r="K115" i="4"/>
  <c r="J115" i="4"/>
  <c r="I115" i="4"/>
  <c r="H115" i="4"/>
  <c r="K114" i="4"/>
  <c r="J114" i="4"/>
  <c r="I114" i="4"/>
  <c r="H114" i="4"/>
  <c r="K113" i="4"/>
  <c r="J113" i="4"/>
  <c r="I113" i="4"/>
  <c r="H113" i="4"/>
  <c r="J111" i="4"/>
  <c r="I111" i="4"/>
  <c r="K111" i="4" s="1"/>
  <c r="H111" i="4"/>
  <c r="J110" i="4"/>
  <c r="I110" i="4"/>
  <c r="K110" i="4" s="1"/>
  <c r="H110" i="4"/>
  <c r="J109" i="4"/>
  <c r="I109" i="4"/>
  <c r="K109" i="4" s="1"/>
  <c r="H109" i="4"/>
  <c r="J108" i="4"/>
  <c r="I108" i="4"/>
  <c r="K108" i="4" s="1"/>
  <c r="H108" i="4"/>
  <c r="J107" i="4"/>
  <c r="I107" i="4"/>
  <c r="K107" i="4" s="1"/>
  <c r="H107" i="4"/>
  <c r="J106" i="4"/>
  <c r="I106" i="4"/>
  <c r="K106" i="4" s="1"/>
  <c r="H106" i="4"/>
  <c r="J105" i="4"/>
  <c r="I105" i="4"/>
  <c r="K105" i="4" s="1"/>
  <c r="H105" i="4"/>
  <c r="J104" i="4"/>
  <c r="I104" i="4"/>
  <c r="K104" i="4" s="1"/>
  <c r="H104" i="4"/>
  <c r="J103" i="4"/>
  <c r="I103" i="4"/>
  <c r="K103" i="4" s="1"/>
  <c r="H103" i="4"/>
  <c r="J102" i="4"/>
  <c r="I102" i="4"/>
  <c r="K102" i="4" s="1"/>
  <c r="H102" i="4"/>
  <c r="J101" i="4"/>
  <c r="I101" i="4"/>
  <c r="K101" i="4" s="1"/>
  <c r="H101" i="4"/>
  <c r="J100" i="4"/>
  <c r="I100" i="4"/>
  <c r="K100" i="4" s="1"/>
  <c r="H100" i="4"/>
  <c r="J99" i="4"/>
  <c r="I99" i="4"/>
  <c r="K99" i="4" s="1"/>
  <c r="H99" i="4"/>
  <c r="J98" i="4"/>
  <c r="I98" i="4"/>
  <c r="K98" i="4" s="1"/>
  <c r="H98" i="4"/>
  <c r="J96" i="4"/>
  <c r="I96" i="4"/>
  <c r="K96" i="4" s="1"/>
  <c r="H96" i="4"/>
  <c r="J95" i="4"/>
  <c r="I95" i="4"/>
  <c r="K95" i="4" s="1"/>
  <c r="H95" i="4"/>
  <c r="J94" i="4"/>
  <c r="I94" i="4"/>
  <c r="K94" i="4" s="1"/>
  <c r="H94" i="4"/>
  <c r="J93" i="4"/>
  <c r="I93" i="4"/>
  <c r="K93" i="4" s="1"/>
  <c r="H93" i="4"/>
  <c r="J92" i="4"/>
  <c r="I92" i="4"/>
  <c r="K92" i="4" s="1"/>
  <c r="H92" i="4"/>
  <c r="J91" i="4"/>
  <c r="I91" i="4"/>
  <c r="K91" i="4" s="1"/>
  <c r="H91" i="4"/>
  <c r="J90" i="4"/>
  <c r="I90" i="4"/>
  <c r="K90" i="4" s="1"/>
  <c r="H90" i="4"/>
  <c r="J89" i="4"/>
  <c r="I89" i="4"/>
  <c r="K89" i="4" s="1"/>
  <c r="H89" i="4"/>
  <c r="J88" i="4"/>
  <c r="I88" i="4"/>
  <c r="K88" i="4" s="1"/>
  <c r="H88" i="4"/>
  <c r="J87" i="4"/>
  <c r="I87" i="4"/>
  <c r="K87" i="4" s="1"/>
  <c r="H87" i="4"/>
  <c r="J86" i="4"/>
  <c r="I86" i="4"/>
  <c r="K86" i="4" s="1"/>
  <c r="H86" i="4"/>
  <c r="J85" i="4"/>
  <c r="I85" i="4"/>
  <c r="K85" i="4" s="1"/>
  <c r="H85" i="4"/>
  <c r="J84" i="4"/>
  <c r="I84" i="4"/>
  <c r="K84" i="4" s="1"/>
  <c r="H84" i="4"/>
  <c r="J83" i="4"/>
  <c r="I83" i="4"/>
  <c r="K83" i="4" s="1"/>
  <c r="H83" i="4"/>
  <c r="J81" i="4"/>
  <c r="K81" i="4" s="1"/>
  <c r="I81" i="4"/>
  <c r="H81" i="4"/>
  <c r="J80" i="4"/>
  <c r="I80" i="4"/>
  <c r="H80" i="4"/>
  <c r="J79" i="4"/>
  <c r="K79" i="4" s="1"/>
  <c r="I79" i="4"/>
  <c r="H79" i="4"/>
  <c r="J78" i="4"/>
  <c r="K78" i="4" s="1"/>
  <c r="I78" i="4"/>
  <c r="H78" i="4"/>
  <c r="J77" i="4"/>
  <c r="K77" i="4" s="1"/>
  <c r="I77" i="4"/>
  <c r="H77" i="4"/>
  <c r="J76" i="4"/>
  <c r="K76" i="4" s="1"/>
  <c r="I76" i="4"/>
  <c r="H76" i="4"/>
  <c r="J75" i="4"/>
  <c r="K75" i="4" s="1"/>
  <c r="I75" i="4"/>
  <c r="H75" i="4"/>
  <c r="J74" i="4"/>
  <c r="K74" i="4" s="1"/>
  <c r="I74" i="4"/>
  <c r="H74" i="4"/>
  <c r="J73" i="4"/>
  <c r="K73" i="4" s="1"/>
  <c r="I73" i="4"/>
  <c r="H73" i="4"/>
  <c r="J72" i="4"/>
  <c r="K72" i="4" s="1"/>
  <c r="I72" i="4"/>
  <c r="H72" i="4"/>
  <c r="J71" i="4"/>
  <c r="K71" i="4" s="1"/>
  <c r="I71" i="4"/>
  <c r="H71" i="4"/>
  <c r="J68" i="4"/>
  <c r="I68" i="4"/>
  <c r="K68" i="4" s="1"/>
  <c r="H68" i="4"/>
  <c r="K67" i="4"/>
  <c r="J67" i="4"/>
  <c r="I67" i="4"/>
  <c r="H67" i="4"/>
  <c r="J66" i="4"/>
  <c r="I66" i="4"/>
  <c r="K66" i="4" s="1"/>
  <c r="H66" i="4"/>
  <c r="J65" i="4"/>
  <c r="I65" i="4"/>
  <c r="K65" i="4" s="1"/>
  <c r="H65" i="4"/>
  <c r="J64" i="4"/>
  <c r="I64" i="4"/>
  <c r="K64" i="4" s="1"/>
  <c r="H64" i="4"/>
  <c r="K62" i="4"/>
  <c r="J62" i="4"/>
  <c r="I62" i="4"/>
  <c r="H62" i="4"/>
  <c r="J61" i="4"/>
  <c r="I61" i="4"/>
  <c r="K61" i="4" s="1"/>
  <c r="H61" i="4"/>
  <c r="J60" i="4"/>
  <c r="I60" i="4"/>
  <c r="K60" i="4" s="1"/>
  <c r="H60" i="4"/>
  <c r="J59" i="4"/>
  <c r="I59" i="4"/>
  <c r="K59" i="4" s="1"/>
  <c r="H59" i="4"/>
  <c r="J58" i="4"/>
  <c r="I58" i="4"/>
  <c r="K58" i="4" s="1"/>
  <c r="H58" i="4"/>
  <c r="J57" i="4"/>
  <c r="I57" i="4"/>
  <c r="K57" i="4" s="1"/>
  <c r="H57" i="4"/>
  <c r="J56" i="4"/>
  <c r="I56" i="4"/>
  <c r="K56" i="4" s="1"/>
  <c r="H56" i="4"/>
  <c r="J54" i="4"/>
  <c r="I54" i="4"/>
  <c r="K54" i="4" s="1"/>
  <c r="H54" i="4"/>
  <c r="J53" i="4"/>
  <c r="I53" i="4"/>
  <c r="K53" i="4" s="1"/>
  <c r="H53" i="4"/>
  <c r="J52" i="4"/>
  <c r="I52" i="4"/>
  <c r="K52" i="4" s="1"/>
  <c r="H52" i="4"/>
  <c r="J51" i="4"/>
  <c r="I51" i="4"/>
  <c r="K51" i="4" s="1"/>
  <c r="H51" i="4"/>
  <c r="J49" i="4"/>
  <c r="I49" i="4"/>
  <c r="K49" i="4" s="1"/>
  <c r="H49" i="4"/>
  <c r="J48" i="4"/>
  <c r="I48" i="4"/>
  <c r="K48" i="4" s="1"/>
  <c r="H48" i="4"/>
  <c r="J47" i="4"/>
  <c r="I47" i="4"/>
  <c r="K47" i="4" s="1"/>
  <c r="H47" i="4"/>
  <c r="J46" i="4"/>
  <c r="I46" i="4"/>
  <c r="K46" i="4" s="1"/>
  <c r="H46" i="4"/>
  <c r="J45" i="4"/>
  <c r="I45" i="4"/>
  <c r="K45" i="4" s="1"/>
  <c r="H45" i="4"/>
  <c r="J44" i="4"/>
  <c r="I44" i="4"/>
  <c r="K44" i="4" s="1"/>
  <c r="H44" i="4"/>
  <c r="J42" i="4"/>
  <c r="I42" i="4"/>
  <c r="H42" i="4"/>
  <c r="J39" i="4"/>
  <c r="K39" i="4" s="1"/>
  <c r="I39" i="4"/>
  <c r="H39" i="4"/>
  <c r="J38" i="4"/>
  <c r="K38" i="4" s="1"/>
  <c r="I38" i="4"/>
  <c r="H38" i="4"/>
  <c r="J37" i="4"/>
  <c r="K37" i="4" s="1"/>
  <c r="I37" i="4"/>
  <c r="H37" i="4"/>
  <c r="J36" i="4"/>
  <c r="K36" i="4" s="1"/>
  <c r="I36" i="4"/>
  <c r="H36" i="4"/>
  <c r="J35" i="4"/>
  <c r="K35" i="4" s="1"/>
  <c r="I35" i="4"/>
  <c r="H35" i="4"/>
  <c r="J34" i="4"/>
  <c r="K34" i="4" s="1"/>
  <c r="I34" i="4"/>
  <c r="H34" i="4"/>
  <c r="J33" i="4"/>
  <c r="K33" i="4" s="1"/>
  <c r="I33" i="4"/>
  <c r="H33" i="4"/>
  <c r="J32" i="4"/>
  <c r="K32" i="4" s="1"/>
  <c r="I32" i="4"/>
  <c r="H32" i="4"/>
  <c r="J31" i="4"/>
  <c r="K31" i="4" s="1"/>
  <c r="I31" i="4"/>
  <c r="H31" i="4"/>
  <c r="J30" i="4"/>
  <c r="K30" i="4" s="1"/>
  <c r="I30" i="4"/>
  <c r="H30" i="4"/>
  <c r="J29" i="4"/>
  <c r="K29" i="4" s="1"/>
  <c r="I29" i="4"/>
  <c r="H29" i="4"/>
  <c r="J28" i="4"/>
  <c r="K28" i="4" s="1"/>
  <c r="I28" i="4"/>
  <c r="H28" i="4"/>
  <c r="J27" i="4"/>
  <c r="K27" i="4" s="1"/>
  <c r="I27" i="4"/>
  <c r="H27" i="4"/>
  <c r="J25" i="4"/>
  <c r="I25" i="4"/>
  <c r="K25" i="4" s="1"/>
  <c r="H25" i="4"/>
  <c r="J24" i="4"/>
  <c r="I24" i="4"/>
  <c r="K24" i="4" s="1"/>
  <c r="H24" i="4"/>
  <c r="J23" i="4"/>
  <c r="I23" i="4"/>
  <c r="K23" i="4" s="1"/>
  <c r="H23" i="4"/>
  <c r="J22" i="4"/>
  <c r="I22" i="4"/>
  <c r="K22" i="4" s="1"/>
  <c r="H22" i="4"/>
  <c r="J21" i="4"/>
  <c r="I21" i="4"/>
  <c r="K21" i="4" s="1"/>
  <c r="H21" i="4"/>
  <c r="J20" i="4"/>
  <c r="I20" i="4"/>
  <c r="K20" i="4" s="1"/>
  <c r="H20" i="4"/>
  <c r="J19" i="4"/>
  <c r="I19" i="4"/>
  <c r="K19" i="4" s="1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40" i="3"/>
  <c r="J38" i="3"/>
  <c r="I38" i="3"/>
  <c r="H38" i="3"/>
  <c r="J37" i="3"/>
  <c r="I37" i="3"/>
  <c r="H37" i="3"/>
  <c r="J36" i="3"/>
  <c r="I36" i="3"/>
  <c r="K36" i="3" s="1"/>
  <c r="H36" i="3"/>
  <c r="J35" i="3"/>
  <c r="I35" i="3"/>
  <c r="H35" i="3"/>
  <c r="J34" i="3"/>
  <c r="I34" i="3"/>
  <c r="H34" i="3"/>
  <c r="J33" i="3"/>
  <c r="I33" i="3"/>
  <c r="H33" i="3"/>
  <c r="J31" i="3"/>
  <c r="I31" i="3"/>
  <c r="K31" i="3" s="1"/>
  <c r="H31" i="3"/>
  <c r="J30" i="3"/>
  <c r="I30" i="3"/>
  <c r="K30" i="3" s="1"/>
  <c r="H30" i="3"/>
  <c r="J29" i="3"/>
  <c r="I29" i="3"/>
  <c r="H29" i="3"/>
  <c r="J28" i="3"/>
  <c r="I28" i="3"/>
  <c r="H28" i="3"/>
  <c r="J27" i="3"/>
  <c r="I27" i="3"/>
  <c r="H27" i="3"/>
  <c r="J26" i="3"/>
  <c r="I26" i="3"/>
  <c r="K26" i="3" s="1"/>
  <c r="H26" i="3"/>
  <c r="J25" i="3"/>
  <c r="I25" i="3"/>
  <c r="H25" i="3"/>
  <c r="J24" i="3"/>
  <c r="I24" i="3"/>
  <c r="H24" i="3"/>
  <c r="J22" i="3"/>
  <c r="I22" i="3"/>
  <c r="H22" i="3"/>
  <c r="J21" i="3"/>
  <c r="I21" i="3"/>
  <c r="K21" i="3" s="1"/>
  <c r="H21" i="3"/>
  <c r="J20" i="3"/>
  <c r="I20" i="3"/>
  <c r="H20" i="3"/>
  <c r="J19" i="3"/>
  <c r="I19" i="3"/>
  <c r="H19" i="3"/>
  <c r="J18" i="3"/>
  <c r="I18" i="3"/>
  <c r="H18" i="3"/>
  <c r="J17" i="3"/>
  <c r="I17" i="3"/>
  <c r="K17" i="3" s="1"/>
  <c r="H17" i="3"/>
  <c r="J16" i="3"/>
  <c r="I16" i="3"/>
  <c r="H16" i="3"/>
  <c r="J15" i="3"/>
  <c r="I15" i="3"/>
  <c r="H15" i="3"/>
  <c r="J14" i="3"/>
  <c r="I14" i="3"/>
  <c r="H14" i="3"/>
  <c r="J13" i="3"/>
  <c r="I13" i="3"/>
  <c r="K13" i="3" s="1"/>
  <c r="H13" i="3"/>
  <c r="J12" i="3"/>
  <c r="I12" i="3"/>
  <c r="H12" i="3"/>
  <c r="K26" i="1"/>
  <c r="K26" i="2"/>
  <c r="H60" i="2"/>
  <c r="H49" i="2"/>
  <c r="H50" i="2"/>
  <c r="H51" i="2"/>
  <c r="H52" i="2"/>
  <c r="I60" i="2"/>
  <c r="J60" i="2"/>
  <c r="K60" i="2" s="1"/>
  <c r="I50" i="2"/>
  <c r="K50" i="2" s="1"/>
  <c r="J50" i="2"/>
  <c r="I49" i="2"/>
  <c r="J49" i="2"/>
  <c r="J173" i="2"/>
  <c r="I173" i="2"/>
  <c r="K173" i="2" s="1"/>
  <c r="H173" i="2"/>
  <c r="J172" i="2"/>
  <c r="I172" i="2"/>
  <c r="H172" i="2"/>
  <c r="J171" i="2"/>
  <c r="I171" i="2"/>
  <c r="K171" i="2" s="1"/>
  <c r="H171" i="2"/>
  <c r="J170" i="2"/>
  <c r="I170" i="2"/>
  <c r="H170" i="2"/>
  <c r="J169" i="2"/>
  <c r="I169" i="2"/>
  <c r="K169" i="2" s="1"/>
  <c r="H169" i="2"/>
  <c r="J168" i="2"/>
  <c r="I168" i="2"/>
  <c r="H168" i="2"/>
  <c r="J166" i="2"/>
  <c r="I166" i="2"/>
  <c r="H166" i="2"/>
  <c r="J165" i="2"/>
  <c r="I165" i="2"/>
  <c r="H165" i="2"/>
  <c r="J164" i="2"/>
  <c r="I164" i="2"/>
  <c r="H164" i="2"/>
  <c r="J163" i="2"/>
  <c r="I163" i="2"/>
  <c r="H163" i="2"/>
  <c r="J162" i="2"/>
  <c r="I162" i="2"/>
  <c r="H162" i="2"/>
  <c r="J161" i="2"/>
  <c r="I161" i="2"/>
  <c r="H161" i="2"/>
  <c r="J160" i="2"/>
  <c r="I160" i="2"/>
  <c r="K160" i="2" s="1"/>
  <c r="H160" i="2"/>
  <c r="J159" i="2"/>
  <c r="I159" i="2"/>
  <c r="H159" i="2"/>
  <c r="J158" i="2"/>
  <c r="I158" i="2"/>
  <c r="H158" i="2"/>
  <c r="J157" i="2"/>
  <c r="K157" i="2" s="1"/>
  <c r="I157" i="2"/>
  <c r="H157" i="2"/>
  <c r="J156" i="2"/>
  <c r="I156" i="2"/>
  <c r="H156" i="2"/>
  <c r="J155" i="2"/>
  <c r="I155" i="2"/>
  <c r="H155" i="2"/>
  <c r="J153" i="2"/>
  <c r="I153" i="2"/>
  <c r="H153" i="2"/>
  <c r="J152" i="2"/>
  <c r="I152" i="2"/>
  <c r="H152" i="2"/>
  <c r="J151" i="2"/>
  <c r="I151" i="2"/>
  <c r="K151" i="2" s="1"/>
  <c r="H151" i="2"/>
  <c r="J150" i="2"/>
  <c r="I150" i="2"/>
  <c r="H150" i="2"/>
  <c r="J149" i="2"/>
  <c r="I149" i="2"/>
  <c r="H149" i="2"/>
  <c r="J148" i="2"/>
  <c r="I148" i="2"/>
  <c r="H148" i="2"/>
  <c r="J147" i="2"/>
  <c r="I147" i="2"/>
  <c r="K147" i="2" s="1"/>
  <c r="H147" i="2"/>
  <c r="J146" i="2"/>
  <c r="I146" i="2"/>
  <c r="H146" i="2"/>
  <c r="J145" i="2"/>
  <c r="I145" i="2"/>
  <c r="H145" i="2"/>
  <c r="J144" i="2"/>
  <c r="I144" i="2"/>
  <c r="H144" i="2"/>
  <c r="J143" i="2"/>
  <c r="I143" i="2"/>
  <c r="H143" i="2"/>
  <c r="J142" i="2"/>
  <c r="I142" i="2"/>
  <c r="H142" i="2"/>
  <c r="J140" i="2"/>
  <c r="I140" i="2"/>
  <c r="H140" i="2"/>
  <c r="J139" i="2"/>
  <c r="I139" i="2"/>
  <c r="H139" i="2"/>
  <c r="J138" i="2"/>
  <c r="I138" i="2"/>
  <c r="H138" i="2"/>
  <c r="J137" i="2"/>
  <c r="I137" i="2"/>
  <c r="H137" i="2"/>
  <c r="J136" i="2"/>
  <c r="I136" i="2"/>
  <c r="H136" i="2"/>
  <c r="J135" i="2"/>
  <c r="I135" i="2"/>
  <c r="H135" i="2"/>
  <c r="J134" i="2"/>
  <c r="I134" i="2"/>
  <c r="H134" i="2"/>
  <c r="J133" i="2"/>
  <c r="I133" i="2"/>
  <c r="K133" i="2" s="1"/>
  <c r="H133" i="2"/>
  <c r="J132" i="2"/>
  <c r="I132" i="2"/>
  <c r="H132" i="2"/>
  <c r="J131" i="2"/>
  <c r="I131" i="2"/>
  <c r="H131" i="2"/>
  <c r="J130" i="2"/>
  <c r="I130" i="2"/>
  <c r="H130" i="2"/>
  <c r="J129" i="2"/>
  <c r="I129" i="2"/>
  <c r="H129" i="2"/>
  <c r="J128" i="2"/>
  <c r="I128" i="2"/>
  <c r="H128" i="2"/>
  <c r="H127" i="2"/>
  <c r="J124" i="2"/>
  <c r="I124" i="2"/>
  <c r="H124" i="2"/>
  <c r="J123" i="2"/>
  <c r="I123" i="2"/>
  <c r="H123" i="2"/>
  <c r="J122" i="2"/>
  <c r="I122" i="2"/>
  <c r="H122" i="2"/>
  <c r="J121" i="2"/>
  <c r="I121" i="2"/>
  <c r="K121" i="2" s="1"/>
  <c r="H121" i="2"/>
  <c r="J120" i="2"/>
  <c r="I120" i="2"/>
  <c r="H120" i="2"/>
  <c r="J119" i="2"/>
  <c r="I119" i="2"/>
  <c r="H119" i="2"/>
  <c r="J118" i="2"/>
  <c r="I118" i="2"/>
  <c r="H118" i="2"/>
  <c r="J117" i="2"/>
  <c r="I117" i="2"/>
  <c r="K117" i="2" s="1"/>
  <c r="H117" i="2"/>
  <c r="J116" i="2"/>
  <c r="I116" i="2"/>
  <c r="H116" i="2"/>
  <c r="J115" i="2"/>
  <c r="I115" i="2"/>
  <c r="H115" i="2"/>
  <c r="J114" i="2"/>
  <c r="I114" i="2"/>
  <c r="H114" i="2"/>
  <c r="J113" i="2"/>
  <c r="I113" i="2"/>
  <c r="K113" i="2" s="1"/>
  <c r="H113" i="2"/>
  <c r="J112" i="2"/>
  <c r="I112" i="2"/>
  <c r="H112" i="2"/>
  <c r="J111" i="2"/>
  <c r="I111" i="2"/>
  <c r="H111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J97" i="2"/>
  <c r="I97" i="2"/>
  <c r="H97" i="2"/>
  <c r="J96" i="2"/>
  <c r="I96" i="2"/>
  <c r="H96" i="2"/>
  <c r="J94" i="2"/>
  <c r="I94" i="2"/>
  <c r="H94" i="2"/>
  <c r="J93" i="2"/>
  <c r="I93" i="2"/>
  <c r="H93" i="2"/>
  <c r="J92" i="2"/>
  <c r="I92" i="2"/>
  <c r="K92" i="2" s="1"/>
  <c r="H92" i="2"/>
  <c r="J91" i="2"/>
  <c r="I91" i="2"/>
  <c r="K91" i="2" s="1"/>
  <c r="H91" i="2"/>
  <c r="J90" i="2"/>
  <c r="I90" i="2"/>
  <c r="H90" i="2"/>
  <c r="J89" i="2"/>
  <c r="I89" i="2"/>
  <c r="H89" i="2"/>
  <c r="J88" i="2"/>
  <c r="I88" i="2"/>
  <c r="K88" i="2" s="1"/>
  <c r="H88" i="2"/>
  <c r="J87" i="2"/>
  <c r="I87" i="2"/>
  <c r="K87" i="2" s="1"/>
  <c r="H87" i="2"/>
  <c r="J86" i="2"/>
  <c r="I86" i="2"/>
  <c r="H86" i="2"/>
  <c r="J85" i="2"/>
  <c r="I85" i="2"/>
  <c r="H85" i="2"/>
  <c r="J84" i="2"/>
  <c r="I84" i="2"/>
  <c r="K84" i="2" s="1"/>
  <c r="H84" i="2"/>
  <c r="J83" i="2"/>
  <c r="I83" i="2"/>
  <c r="K83" i="2" s="1"/>
  <c r="H83" i="2"/>
  <c r="J82" i="2"/>
  <c r="I82" i="2"/>
  <c r="H82" i="2"/>
  <c r="J81" i="2"/>
  <c r="I81" i="2"/>
  <c r="H81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6" i="2"/>
  <c r="I66" i="2"/>
  <c r="H66" i="2"/>
  <c r="J65" i="2"/>
  <c r="I65" i="2"/>
  <c r="K65" i="2" s="1"/>
  <c r="H65" i="2"/>
  <c r="J64" i="2"/>
  <c r="I64" i="2"/>
  <c r="H64" i="2"/>
  <c r="J63" i="2"/>
  <c r="I63" i="2"/>
  <c r="H63" i="2"/>
  <c r="J62" i="2"/>
  <c r="I62" i="2"/>
  <c r="H62" i="2"/>
  <c r="J61" i="2"/>
  <c r="I61" i="2"/>
  <c r="K61" i="2" s="1"/>
  <c r="H61" i="2"/>
  <c r="J59" i="2"/>
  <c r="I59" i="2"/>
  <c r="H59" i="2"/>
  <c r="J58" i="2"/>
  <c r="I58" i="2"/>
  <c r="H58" i="2"/>
  <c r="J57" i="2"/>
  <c r="I57" i="2"/>
  <c r="H57" i="2"/>
  <c r="J56" i="2"/>
  <c r="I56" i="2"/>
  <c r="K56" i="2" s="1"/>
  <c r="H56" i="2"/>
  <c r="J55" i="2"/>
  <c r="I55" i="2"/>
  <c r="H55" i="2"/>
  <c r="J54" i="2"/>
  <c r="I54" i="2"/>
  <c r="H54" i="2"/>
  <c r="J52" i="2"/>
  <c r="I52" i="2"/>
  <c r="J51" i="2"/>
  <c r="I51" i="2"/>
  <c r="J48" i="2"/>
  <c r="I48" i="2"/>
  <c r="H48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K31" i="2" s="1"/>
  <c r="H31" i="2"/>
  <c r="J30" i="2"/>
  <c r="I30" i="2"/>
  <c r="H30" i="2"/>
  <c r="J29" i="2"/>
  <c r="I29" i="2"/>
  <c r="H29" i="2"/>
  <c r="J28" i="2"/>
  <c r="I28" i="2"/>
  <c r="H28" i="2"/>
  <c r="J27" i="2"/>
  <c r="I27" i="2"/>
  <c r="K27" i="2" s="1"/>
  <c r="H27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K18" i="2" s="1"/>
  <c r="H18" i="2"/>
  <c r="J17" i="2"/>
  <c r="I17" i="2"/>
  <c r="H17" i="2"/>
  <c r="J16" i="2"/>
  <c r="I16" i="2"/>
  <c r="H16" i="2"/>
  <c r="J15" i="2"/>
  <c r="I15" i="2"/>
  <c r="H15" i="2"/>
  <c r="J14" i="2"/>
  <c r="I14" i="2"/>
  <c r="K14" i="2" s="1"/>
  <c r="H14" i="2"/>
  <c r="J13" i="2"/>
  <c r="I13" i="2"/>
  <c r="H13" i="2"/>
  <c r="K175" i="1"/>
  <c r="J175" i="1"/>
  <c r="I175" i="1"/>
  <c r="K114" i="5" l="1"/>
  <c r="K72" i="5"/>
  <c r="K99" i="5"/>
  <c r="K131" i="5"/>
  <c r="K130" i="5" s="1"/>
  <c r="K129" i="5" s="1"/>
  <c r="K179" i="5" s="1"/>
  <c r="K167" i="4"/>
  <c r="K156" i="4" s="1"/>
  <c r="K141" i="4"/>
  <c r="K138" i="4"/>
  <c r="K112" i="4"/>
  <c r="K80" i="4"/>
  <c r="K55" i="4"/>
  <c r="K42" i="4"/>
  <c r="K26" i="4"/>
  <c r="K12" i="4"/>
  <c r="K41" i="4"/>
  <c r="I128" i="4"/>
  <c r="K129" i="4"/>
  <c r="K128" i="4" s="1"/>
  <c r="K127" i="4" s="1"/>
  <c r="J129" i="4"/>
  <c r="J128" i="4" s="1"/>
  <c r="K50" i="4"/>
  <c r="K97" i="4"/>
  <c r="K143" i="4"/>
  <c r="I177" i="4"/>
  <c r="K70" i="4"/>
  <c r="K82" i="4"/>
  <c r="J177" i="4"/>
  <c r="K15" i="3"/>
  <c r="K19" i="3"/>
  <c r="K24" i="3"/>
  <c r="K28" i="3"/>
  <c r="K35" i="3"/>
  <c r="K34" i="3"/>
  <c r="K38" i="3"/>
  <c r="K27" i="3"/>
  <c r="K33" i="3"/>
  <c r="K37" i="3"/>
  <c r="K22" i="3"/>
  <c r="K18" i="3"/>
  <c r="K14" i="3"/>
  <c r="K12" i="3"/>
  <c r="K16" i="3"/>
  <c r="K20" i="3"/>
  <c r="K25" i="3"/>
  <c r="K29" i="3"/>
  <c r="I40" i="3"/>
  <c r="J40" i="3"/>
  <c r="K165" i="2"/>
  <c r="K49" i="2"/>
  <c r="K137" i="2"/>
  <c r="K146" i="2"/>
  <c r="K150" i="2"/>
  <c r="K155" i="2"/>
  <c r="K15" i="2"/>
  <c r="K23" i="2"/>
  <c r="K28" i="2"/>
  <c r="K32" i="2"/>
  <c r="K82" i="2"/>
  <c r="K86" i="2"/>
  <c r="K90" i="2"/>
  <c r="K80" i="2" s="1"/>
  <c r="K94" i="2"/>
  <c r="K128" i="2"/>
  <c r="K145" i="2"/>
  <c r="K149" i="2"/>
  <c r="K153" i="2"/>
  <c r="K35" i="2"/>
  <c r="K39" i="2"/>
  <c r="K81" i="2"/>
  <c r="K85" i="2"/>
  <c r="K89" i="2"/>
  <c r="K93" i="2"/>
  <c r="K162" i="2"/>
  <c r="K45" i="2"/>
  <c r="K44" i="2"/>
  <c r="K96" i="2"/>
  <c r="K100" i="2"/>
  <c r="K104" i="2"/>
  <c r="K108" i="2"/>
  <c r="H126" i="2"/>
  <c r="K142" i="2"/>
  <c r="K159" i="2"/>
  <c r="K163" i="2"/>
  <c r="K16" i="2"/>
  <c r="K20" i="2"/>
  <c r="K24" i="2"/>
  <c r="K29" i="2"/>
  <c r="K33" i="2"/>
  <c r="K43" i="2"/>
  <c r="K54" i="2"/>
  <c r="K58" i="2"/>
  <c r="K63" i="2"/>
  <c r="K69" i="2"/>
  <c r="K73" i="2"/>
  <c r="K77" i="2"/>
  <c r="K99" i="2"/>
  <c r="K103" i="2"/>
  <c r="K107" i="2"/>
  <c r="K111" i="2"/>
  <c r="K115" i="2"/>
  <c r="K119" i="2"/>
  <c r="K123" i="2"/>
  <c r="K131" i="2"/>
  <c r="K135" i="2"/>
  <c r="K139" i="2"/>
  <c r="K144" i="2"/>
  <c r="K148" i="2"/>
  <c r="K152" i="2"/>
  <c r="K158" i="2"/>
  <c r="K161" i="2"/>
  <c r="K166" i="2"/>
  <c r="K36" i="2"/>
  <c r="K46" i="2"/>
  <c r="K57" i="2"/>
  <c r="K62" i="2"/>
  <c r="K66" i="2"/>
  <c r="K72" i="2"/>
  <c r="K76" i="2"/>
  <c r="K114" i="2"/>
  <c r="K118" i="2"/>
  <c r="K122" i="2"/>
  <c r="K130" i="2"/>
  <c r="K134" i="2"/>
  <c r="K138" i="2"/>
  <c r="K143" i="2"/>
  <c r="K156" i="2"/>
  <c r="K164" i="2"/>
  <c r="K98" i="2"/>
  <c r="K102" i="2"/>
  <c r="K42" i="2"/>
  <c r="K52" i="2"/>
  <c r="K71" i="2"/>
  <c r="K75" i="2"/>
  <c r="K79" i="2"/>
  <c r="K97" i="2"/>
  <c r="K101" i="2"/>
  <c r="K105" i="2"/>
  <c r="K109" i="2"/>
  <c r="K170" i="2"/>
  <c r="K48" i="2"/>
  <c r="K106" i="2"/>
  <c r="K13" i="2"/>
  <c r="K17" i="2"/>
  <c r="K21" i="2"/>
  <c r="K25" i="2"/>
  <c r="K30" i="2"/>
  <c r="K34" i="2"/>
  <c r="K38" i="2"/>
  <c r="K51" i="2"/>
  <c r="K55" i="2"/>
  <c r="K59" i="2"/>
  <c r="K64" i="2"/>
  <c r="K70" i="2"/>
  <c r="K74" i="2"/>
  <c r="K78" i="2"/>
  <c r="K112" i="2"/>
  <c r="K116" i="2"/>
  <c r="K120" i="2"/>
  <c r="K124" i="2"/>
  <c r="K129" i="2"/>
  <c r="K132" i="2"/>
  <c r="K136" i="2"/>
  <c r="K140" i="2"/>
  <c r="K172" i="2"/>
  <c r="K37" i="2"/>
  <c r="K22" i="2"/>
  <c r="K19" i="2"/>
  <c r="I127" i="2"/>
  <c r="J127" i="2" s="1"/>
  <c r="J126" i="2" s="1"/>
  <c r="J175" i="2" s="1"/>
  <c r="K168" i="2"/>
  <c r="K12" i="1"/>
  <c r="K41" i="1"/>
  <c r="K49" i="1"/>
  <c r="K54" i="1"/>
  <c r="K68" i="1"/>
  <c r="K80" i="1"/>
  <c r="K95" i="1"/>
  <c r="K110" i="1"/>
  <c r="K125" i="1"/>
  <c r="K141" i="1"/>
  <c r="K154" i="1"/>
  <c r="K156" i="1"/>
  <c r="K157" i="1"/>
  <c r="K158" i="1"/>
  <c r="K159" i="1"/>
  <c r="K160" i="1"/>
  <c r="K161" i="1"/>
  <c r="K162" i="1"/>
  <c r="K163" i="1"/>
  <c r="K164" i="1"/>
  <c r="K165" i="1"/>
  <c r="K166" i="1"/>
  <c r="K155" i="1"/>
  <c r="J156" i="1"/>
  <c r="J157" i="1"/>
  <c r="J158" i="1"/>
  <c r="J159" i="1"/>
  <c r="J160" i="1"/>
  <c r="J161" i="1"/>
  <c r="J162" i="1"/>
  <c r="J163" i="1"/>
  <c r="J164" i="1"/>
  <c r="J165" i="1"/>
  <c r="J166" i="1"/>
  <c r="J155" i="1"/>
  <c r="I156" i="1"/>
  <c r="I157" i="1"/>
  <c r="I158" i="1"/>
  <c r="I159" i="1"/>
  <c r="I160" i="1"/>
  <c r="I161" i="1"/>
  <c r="I162" i="1"/>
  <c r="I163" i="1"/>
  <c r="I164" i="1"/>
  <c r="I165" i="1"/>
  <c r="I166" i="1"/>
  <c r="I155" i="1"/>
  <c r="H156" i="1"/>
  <c r="H157" i="1"/>
  <c r="H158" i="1"/>
  <c r="H159" i="1"/>
  <c r="H160" i="1"/>
  <c r="H161" i="1"/>
  <c r="H162" i="1"/>
  <c r="H163" i="1"/>
  <c r="H164" i="1"/>
  <c r="H165" i="1"/>
  <c r="H166" i="1"/>
  <c r="H155" i="1"/>
  <c r="K143" i="1"/>
  <c r="K144" i="1"/>
  <c r="K145" i="1"/>
  <c r="K146" i="1"/>
  <c r="K147" i="1"/>
  <c r="K148" i="1"/>
  <c r="K149" i="1"/>
  <c r="K150" i="1"/>
  <c r="K151" i="1"/>
  <c r="K152" i="1"/>
  <c r="K153" i="1"/>
  <c r="K142" i="1"/>
  <c r="J143" i="1"/>
  <c r="J144" i="1"/>
  <c r="J145" i="1"/>
  <c r="J146" i="1"/>
  <c r="J147" i="1"/>
  <c r="J148" i="1"/>
  <c r="J149" i="1"/>
  <c r="J150" i="1"/>
  <c r="J151" i="1"/>
  <c r="J152" i="1"/>
  <c r="J153" i="1"/>
  <c r="J142" i="1"/>
  <c r="I143" i="1"/>
  <c r="I144" i="1"/>
  <c r="I145" i="1"/>
  <c r="I146" i="1"/>
  <c r="I147" i="1"/>
  <c r="I148" i="1"/>
  <c r="I149" i="1"/>
  <c r="I150" i="1"/>
  <c r="I151" i="1"/>
  <c r="I152" i="1"/>
  <c r="I153" i="1"/>
  <c r="I142" i="1"/>
  <c r="H143" i="1"/>
  <c r="H144" i="1"/>
  <c r="H145" i="1"/>
  <c r="H146" i="1"/>
  <c r="H147" i="1"/>
  <c r="H148" i="1"/>
  <c r="H149" i="1"/>
  <c r="H150" i="1"/>
  <c r="H151" i="1"/>
  <c r="H152" i="1"/>
  <c r="H153" i="1"/>
  <c r="H142" i="1"/>
  <c r="K126" i="1"/>
  <c r="J126" i="1"/>
  <c r="I126" i="1"/>
  <c r="I127" i="1"/>
  <c r="J127" i="1" s="1"/>
  <c r="K127" i="1" s="1"/>
  <c r="H126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11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96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K70" i="1"/>
  <c r="K71" i="1"/>
  <c r="K72" i="1"/>
  <c r="K73" i="1"/>
  <c r="K74" i="1"/>
  <c r="K75" i="1"/>
  <c r="K76" i="1"/>
  <c r="K77" i="1"/>
  <c r="K78" i="1"/>
  <c r="K79" i="1"/>
  <c r="J70" i="1"/>
  <c r="J71" i="1"/>
  <c r="J72" i="1"/>
  <c r="J73" i="1"/>
  <c r="J74" i="1"/>
  <c r="J75" i="1"/>
  <c r="J76" i="1"/>
  <c r="J77" i="1"/>
  <c r="J78" i="1"/>
  <c r="J79" i="1"/>
  <c r="I70" i="1"/>
  <c r="I71" i="1"/>
  <c r="I72" i="1"/>
  <c r="I73" i="1"/>
  <c r="I74" i="1"/>
  <c r="I75" i="1"/>
  <c r="I76" i="1"/>
  <c r="I77" i="1"/>
  <c r="I78" i="1"/>
  <c r="I79" i="1"/>
  <c r="H70" i="1"/>
  <c r="H71" i="1"/>
  <c r="H72" i="1"/>
  <c r="H73" i="1"/>
  <c r="H74" i="1"/>
  <c r="H75" i="1"/>
  <c r="H76" i="1"/>
  <c r="H77" i="1"/>
  <c r="H78" i="1"/>
  <c r="H79" i="1"/>
  <c r="K66" i="1"/>
  <c r="K56" i="1"/>
  <c r="K57" i="1"/>
  <c r="K58" i="1"/>
  <c r="K59" i="1"/>
  <c r="K60" i="1"/>
  <c r="K61" i="1"/>
  <c r="K62" i="1"/>
  <c r="K63" i="1"/>
  <c r="K64" i="1"/>
  <c r="K65" i="1"/>
  <c r="J56" i="1"/>
  <c r="J57" i="1"/>
  <c r="J58" i="1"/>
  <c r="J59" i="1"/>
  <c r="J60" i="1"/>
  <c r="J61" i="1"/>
  <c r="J62" i="1"/>
  <c r="J63" i="1"/>
  <c r="J64" i="1"/>
  <c r="J65" i="1"/>
  <c r="J66" i="1"/>
  <c r="I56" i="1"/>
  <c r="I57" i="1"/>
  <c r="I58" i="1"/>
  <c r="I59" i="1"/>
  <c r="I60" i="1"/>
  <c r="I61" i="1"/>
  <c r="I62" i="1"/>
  <c r="I63" i="1"/>
  <c r="I64" i="1"/>
  <c r="I65" i="1"/>
  <c r="I66" i="1"/>
  <c r="H56" i="1"/>
  <c r="H57" i="1"/>
  <c r="H58" i="1"/>
  <c r="H59" i="1"/>
  <c r="H60" i="1"/>
  <c r="H61" i="1"/>
  <c r="H62" i="1"/>
  <c r="H63" i="1"/>
  <c r="H64" i="1"/>
  <c r="H65" i="1"/>
  <c r="H66" i="1"/>
  <c r="K51" i="1"/>
  <c r="K52" i="1"/>
  <c r="K53" i="1"/>
  <c r="J51" i="1"/>
  <c r="J52" i="1"/>
  <c r="J53" i="1"/>
  <c r="I51" i="1"/>
  <c r="I52" i="1"/>
  <c r="I53" i="1"/>
  <c r="H51" i="1"/>
  <c r="H52" i="1"/>
  <c r="H53" i="1"/>
  <c r="K43" i="1"/>
  <c r="K44" i="1"/>
  <c r="K45" i="1"/>
  <c r="K46" i="1"/>
  <c r="K47" i="1"/>
  <c r="K48" i="1"/>
  <c r="J43" i="1"/>
  <c r="J44" i="1"/>
  <c r="J45" i="1"/>
  <c r="J46" i="1"/>
  <c r="J47" i="1"/>
  <c r="J48" i="1"/>
  <c r="I43" i="1"/>
  <c r="I44" i="1"/>
  <c r="I45" i="1"/>
  <c r="I46" i="1"/>
  <c r="I47" i="1"/>
  <c r="I48" i="1"/>
  <c r="H43" i="1"/>
  <c r="H44" i="1"/>
  <c r="H45" i="1"/>
  <c r="H46" i="1"/>
  <c r="H47" i="1"/>
  <c r="H48" i="1"/>
  <c r="K28" i="1"/>
  <c r="K29" i="1"/>
  <c r="K30" i="1"/>
  <c r="K31" i="1"/>
  <c r="K32" i="1"/>
  <c r="K33" i="1"/>
  <c r="K34" i="1"/>
  <c r="K35" i="1"/>
  <c r="K36" i="1"/>
  <c r="K37" i="1"/>
  <c r="K38" i="1"/>
  <c r="K39" i="1"/>
  <c r="J28" i="1"/>
  <c r="J29" i="1"/>
  <c r="J30" i="1"/>
  <c r="J31" i="1"/>
  <c r="J32" i="1"/>
  <c r="J33" i="1"/>
  <c r="J34" i="1"/>
  <c r="J35" i="1"/>
  <c r="J36" i="1"/>
  <c r="J37" i="1"/>
  <c r="J38" i="1"/>
  <c r="J39" i="1"/>
  <c r="I28" i="1"/>
  <c r="I29" i="1"/>
  <c r="I30" i="1"/>
  <c r="I31" i="1"/>
  <c r="I32" i="1"/>
  <c r="I33" i="1"/>
  <c r="I34" i="1"/>
  <c r="I35" i="1"/>
  <c r="I36" i="1"/>
  <c r="I37" i="1"/>
  <c r="I38" i="1"/>
  <c r="I39" i="1"/>
  <c r="H28" i="1"/>
  <c r="H29" i="1"/>
  <c r="H30" i="1"/>
  <c r="H31" i="1"/>
  <c r="H32" i="1"/>
  <c r="H33" i="1"/>
  <c r="H34" i="1"/>
  <c r="H35" i="1"/>
  <c r="H36" i="1"/>
  <c r="H37" i="1"/>
  <c r="H38" i="1"/>
  <c r="H39" i="1"/>
  <c r="K14" i="1"/>
  <c r="K15" i="1"/>
  <c r="K16" i="1"/>
  <c r="K17" i="1"/>
  <c r="K18" i="1"/>
  <c r="K19" i="1"/>
  <c r="K20" i="1"/>
  <c r="K21" i="1"/>
  <c r="K22" i="1"/>
  <c r="K23" i="1"/>
  <c r="K24" i="1"/>
  <c r="K25" i="1"/>
  <c r="J14" i="1"/>
  <c r="J15" i="1"/>
  <c r="J16" i="1"/>
  <c r="J17" i="1"/>
  <c r="J18" i="1"/>
  <c r="J19" i="1"/>
  <c r="J20" i="1"/>
  <c r="J21" i="1"/>
  <c r="J22" i="1"/>
  <c r="J23" i="1"/>
  <c r="J24" i="1"/>
  <c r="J25" i="1"/>
  <c r="I14" i="1"/>
  <c r="I15" i="1"/>
  <c r="I16" i="1"/>
  <c r="I17" i="1"/>
  <c r="I18" i="1"/>
  <c r="I19" i="1"/>
  <c r="I20" i="1"/>
  <c r="I21" i="1"/>
  <c r="I22" i="1"/>
  <c r="I23" i="1"/>
  <c r="I24" i="1"/>
  <c r="I25" i="1"/>
  <c r="H25" i="1"/>
  <c r="H14" i="1"/>
  <c r="H15" i="1"/>
  <c r="H16" i="1"/>
  <c r="H17" i="1"/>
  <c r="H18" i="1"/>
  <c r="H19" i="1"/>
  <c r="H20" i="1"/>
  <c r="H21" i="1"/>
  <c r="H22" i="1"/>
  <c r="H23" i="1"/>
  <c r="H24" i="1"/>
  <c r="K167" i="1"/>
  <c r="J81" i="1"/>
  <c r="I81" i="1"/>
  <c r="H81" i="1"/>
  <c r="K177" i="4" l="1"/>
  <c r="K32" i="3"/>
  <c r="K23" i="3"/>
  <c r="K11" i="3"/>
  <c r="K95" i="2"/>
  <c r="K154" i="2"/>
  <c r="K141" i="2"/>
  <c r="K110" i="2"/>
  <c r="K53" i="2"/>
  <c r="K41" i="2"/>
  <c r="K68" i="2"/>
  <c r="K47" i="2"/>
  <c r="K167" i="2"/>
  <c r="K12" i="2"/>
  <c r="K127" i="2"/>
  <c r="K126" i="2" s="1"/>
  <c r="K125" i="2" s="1"/>
  <c r="I126" i="2"/>
  <c r="I175" i="2" s="1"/>
  <c r="K81" i="1"/>
  <c r="J173" i="1"/>
  <c r="I173" i="1"/>
  <c r="K173" i="1" s="1"/>
  <c r="J172" i="1"/>
  <c r="I172" i="1"/>
  <c r="J171" i="1"/>
  <c r="I171" i="1"/>
  <c r="J170" i="1"/>
  <c r="I170" i="1"/>
  <c r="J169" i="1"/>
  <c r="I169" i="1"/>
  <c r="J168" i="1"/>
  <c r="I168" i="1"/>
  <c r="J69" i="1"/>
  <c r="I69" i="1"/>
  <c r="J55" i="1"/>
  <c r="I55" i="1"/>
  <c r="J50" i="1"/>
  <c r="I50" i="1"/>
  <c r="J42" i="1"/>
  <c r="I42" i="1"/>
  <c r="J27" i="1"/>
  <c r="I27" i="1"/>
  <c r="J13" i="1"/>
  <c r="I13" i="1"/>
  <c r="H171" i="1"/>
  <c r="H172" i="1"/>
  <c r="H173" i="1"/>
  <c r="H170" i="1"/>
  <c r="H169" i="1"/>
  <c r="H168" i="1"/>
  <c r="K175" i="2" l="1"/>
  <c r="K168" i="1"/>
  <c r="K169" i="1"/>
  <c r="K171" i="1"/>
  <c r="K55" i="1"/>
  <c r="K27" i="1"/>
  <c r="K50" i="1"/>
  <c r="K172" i="1"/>
  <c r="K42" i="1"/>
  <c r="K170" i="1"/>
  <c r="K69" i="1"/>
  <c r="H69" i="1"/>
  <c r="H55" i="1"/>
  <c r="H50" i="1"/>
  <c r="H42" i="1"/>
  <c r="H27" i="1"/>
  <c r="K13" i="1"/>
  <c r="H13" i="1"/>
</calcChain>
</file>

<file path=xl/sharedStrings.xml><?xml version="1.0" encoding="utf-8"?>
<sst xmlns="http://schemas.openxmlformats.org/spreadsheetml/2006/main" count="2647" uniqueCount="284">
  <si>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</si>
  <si>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</si>
  <si>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</si>
  <si>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</si>
  <si>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</si>
  <si>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</si>
  <si>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</si>
  <si>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</si>
  <si>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</si>
  <si>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</si>
  <si>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</si>
  <si>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</si>
  <si>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</si>
  <si>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</si>
  <si>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</si>
  <si>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</si>
  <si>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</si>
  <si>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</si>
  <si>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</si>
  <si>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</si>
  <si>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</si>
  <si>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</si>
  <si>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</si>
  <si>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</si>
  <si>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шт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</si>
  <si>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</si>
  <si>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</si>
  <si>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</si>
  <si>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</si>
  <si>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</si>
  <si>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</si>
  <si>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</si>
  <si>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</si>
  <si>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</si>
  <si>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</si>
  <si>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</si>
  <si>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</si>
  <si>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</si>
  <si>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</si>
  <si>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</si>
  <si>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</si>
  <si>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</si>
  <si>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</si>
  <si>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</si>
  <si>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</si>
  <si>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</si>
  <si>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</si>
  <si>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</si>
  <si>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</si>
  <si>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</si>
  <si>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</si>
  <si>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</si>
  <si>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</si>
  <si>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</si>
  <si>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</si>
  <si>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</si>
  <si>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</si>
  <si>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</si>
  <si>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на выполнение работ по устройству систем вентиляции</t>
  </si>
  <si>
    <t>м.п.</t>
  </si>
  <si>
    <t>Дополнительные затраты</t>
  </si>
  <si>
    <t>Секция С12.1</t>
  </si>
  <si>
    <t>Вентиляция механическая</t>
  </si>
  <si>
    <t>В1</t>
  </si>
  <si>
    <t>Вентилятор канальный вытяжной</t>
  </si>
  <si>
    <t>VCZpl-160 "Ровен"</t>
  </si>
  <si>
    <t>Шумоглушитель</t>
  </si>
  <si>
    <t>ГТК 160-600 "Ровен"</t>
  </si>
  <si>
    <t>Обратный клапан</t>
  </si>
  <si>
    <t>Ков-160</t>
  </si>
  <si>
    <t>Щит управления</t>
  </si>
  <si>
    <t>lk ЩУВ-В 0,1(220/0,44А)/1.1 "Ровен"</t>
  </si>
  <si>
    <t>Частотный преобразователь</t>
  </si>
  <si>
    <t>CPW 500 W "Ровен"</t>
  </si>
  <si>
    <t>Клапан противопожарный тип ОЗ d=160</t>
  </si>
  <si>
    <t>ОЗ-90-2-НО-160(M-lk/22D)-K-CH "Ровен"</t>
  </si>
  <si>
    <t>Заслонка круглого сечения с ручным управлением d=125</t>
  </si>
  <si>
    <t>"Ровен"</t>
  </si>
  <si>
    <t>Диффузоры круглые d=125</t>
  </si>
  <si>
    <t>SR-125 "Ровен"</t>
  </si>
  <si>
    <t>Воздуховод из оцинкованной стали класса Н, t=0,5мм, d=125</t>
  </si>
  <si>
    <t>Воздуховод из оцинкованной стали класса Н, t=0,8мм, d=160</t>
  </si>
  <si>
    <t>Воздуховод из оцинкованной стали класса Н, t=0,6мм, d=200</t>
  </si>
  <si>
    <t>Огнезащита покрытие ОБМ-ТехВент 60-1 Ф-кашированный алюм. Фольгой, t=20мм, EI60</t>
  </si>
  <si>
    <t>ОБМ-ТехВент 60-1Ф</t>
  </si>
  <si>
    <t>м2</t>
  </si>
  <si>
    <t>Крепление воздуховодов</t>
  </si>
  <si>
    <t>кг</t>
  </si>
  <si>
    <t>9</t>
  </si>
  <si>
    <t>11</t>
  </si>
  <si>
    <t>12</t>
  </si>
  <si>
    <t>13</t>
  </si>
  <si>
    <t>В2</t>
  </si>
  <si>
    <t>VC-160 "Ровен"</t>
  </si>
  <si>
    <t>ГТК 160-600 "Веза"</t>
  </si>
  <si>
    <t>Ков-160 "Веза"</t>
  </si>
  <si>
    <t>lk ЩУВ-В 0,115(220/0,5А)/1.1 "Ровен"</t>
  </si>
  <si>
    <t>Клапан противопожарный тип ОЗ d=125</t>
  </si>
  <si>
    <t>ОЗ-90-2-НО-125(M-lk/22D)-K-CH "Ровен"</t>
  </si>
  <si>
    <t>Воздуховод из оцинкованной стали класса Н, t=0,8мм, d=125</t>
  </si>
  <si>
    <t>Вентиляция естественная</t>
  </si>
  <si>
    <t>ВЕ1</t>
  </si>
  <si>
    <t>Воздуховод из оцинкованной стали класса Н, t=0,8мм, 200х100</t>
  </si>
  <si>
    <t>Воздуховод из оцинкованной стали класса Н, t=0,8мм, 300х100</t>
  </si>
  <si>
    <t>Вентиляционные решетки типа РВо-1</t>
  </si>
  <si>
    <t>РВо-1-100(h)*200 "Ровен"</t>
  </si>
  <si>
    <t>РВо-1-100(h)*300 "Ровен"</t>
  </si>
  <si>
    <t>Клапан противопожарный тип ОЗ 200х100</t>
  </si>
  <si>
    <t>ОЗ-90-2-НО-200х100(М-lk220)-K-CH "Ровен"</t>
  </si>
  <si>
    <t>ВЕ4</t>
  </si>
  <si>
    <t>Воздуховод из оцинкованной стали класса Н, t=0,5мм, d=160</t>
  </si>
  <si>
    <t>Диффузоры круглые d=160</t>
  </si>
  <si>
    <t>SR-160 "Ровен"</t>
  </si>
  <si>
    <t>Зонт круглый</t>
  </si>
  <si>
    <t>ЗК-160 "Ровен"</t>
  </si>
  <si>
    <t>ВШ1-27, ВЕ2, ВЕ3</t>
  </si>
  <si>
    <t>Воздуховод из оцинкованной стали класса Н, t=0,8мм, d=100</t>
  </si>
  <si>
    <t>Воздуховод из оцинкованной стали класса Н, t=0,8мм, 300х300</t>
  </si>
  <si>
    <t>Воздуховод из оцинкованной стали класса Н, t=0,8мм, 300х350</t>
  </si>
  <si>
    <t>Воздуховод из оцинкованной стали класса Н, t=0,8мм, 400х300</t>
  </si>
  <si>
    <t>Вентиляционные решетки типа РВ-1</t>
  </si>
  <si>
    <t>РВ-1-300*400 "Ровен"</t>
  </si>
  <si>
    <t>Турбодефлектор d=315</t>
  </si>
  <si>
    <t>Tst-315 "ROTADO"</t>
  </si>
  <si>
    <t>Турбодефлектор d=355</t>
  </si>
  <si>
    <t>Tst-355 "ROTADO"</t>
  </si>
  <si>
    <t>Турбодефлектор d=400</t>
  </si>
  <si>
    <t>Tst-400 "ROTADO"</t>
  </si>
  <si>
    <t>Противодымная вентиляция</t>
  </si>
  <si>
    <t>Система ВД1</t>
  </si>
  <si>
    <t>Вентилятор радиальный, электродвигатель 15кВт</t>
  </si>
  <si>
    <t>ВРАН9-100-ДУ600-Н-01500/06-У1-1-ПО-0 "ВЕЗА"</t>
  </si>
  <si>
    <t>Фланец на стороне всасывания</t>
  </si>
  <si>
    <t>ФОВ-100-Ц "ВЕЗА"</t>
  </si>
  <si>
    <t>Соединитель мягкий на стороне всасывания</t>
  </si>
  <si>
    <t>СОМ 600-ВРАН-100А-Ц "ВЕЗА"</t>
  </si>
  <si>
    <t>ПРОК-1-Н-1000-2*000 "ВЕЗА"</t>
  </si>
  <si>
    <t>Комплект виброизоляторов</t>
  </si>
  <si>
    <t>КИВ-6 "ВЕЗА"</t>
  </si>
  <si>
    <t>компл</t>
  </si>
  <si>
    <t>Клапан противопожарный унвиерсальный 1200х400</t>
  </si>
  <si>
    <t>КПУ-1Н-3-Н-1200х400-1*ф-МВ220-ВН-0-РОН120-0-0-0-МР3</t>
  </si>
  <si>
    <t>Компенсатор линейный</t>
  </si>
  <si>
    <t>СОМ 560-КАНАЛ-125*40-Ц</t>
  </si>
  <si>
    <t>Воздуховод из оцинкованной стали класса П, t=1мм, 1200х400</t>
  </si>
  <si>
    <t>Воздуховод из оцинкованной стали класса П, t=1мм, d=1000</t>
  </si>
  <si>
    <t>Огнезащита покрытие ОБМ-ТехВент 90-1 Ф-кашированный алюм. Фольгой, t=30мм, EI90</t>
  </si>
  <si>
    <t>ОБМ-ТехВент 90-1Ф</t>
  </si>
  <si>
    <t>Система ПД1</t>
  </si>
  <si>
    <t>ПРОК-1-Н-700х300-0 "ВЕЗА"</t>
  </si>
  <si>
    <t>Переходник тороидальный</t>
  </si>
  <si>
    <t>ПЕТ-ОСА-050-С "ВЕЗА"</t>
  </si>
  <si>
    <t>Вентилятор осевой, электродвигатель 2.2кВт</t>
  </si>
  <si>
    <t>ОСА 501-050-Н-00220/2-У2 "ВЕЗА"</t>
  </si>
  <si>
    <t>Соединитель мягкий</t>
  </si>
  <si>
    <t>СОМ 400-ОСА-050-Ц "ВЕЗА"</t>
  </si>
  <si>
    <t>Прямой участок воздуховода</t>
  </si>
  <si>
    <t>ПУВ-ОСА-050-С "ВЕЗА"</t>
  </si>
  <si>
    <t>Входной коллектор</t>
  </si>
  <si>
    <t>Сетка защитная</t>
  </si>
  <si>
    <t>ВКО-ОСА-050-С "ВЕЗА"</t>
  </si>
  <si>
    <t>СЕМ-ОСА-050-С "ВЕЗА"</t>
  </si>
  <si>
    <t>Монтажная опора</t>
  </si>
  <si>
    <t>МОП-ОСА-050-С "ВЕЗА"</t>
  </si>
  <si>
    <t>Клапан противопожарный дымовой</t>
  </si>
  <si>
    <t>ГЕРМИК-ДУ-3-650х650-1*ф-МВ220-ВН-КК-РОН120-МР3-0 "ВЕЗА"</t>
  </si>
  <si>
    <t>Воздуховод из оцинкованной стали класса П, t=1мм, 650х650</t>
  </si>
  <si>
    <t>Воздуховод из оцинкованной стали класса П, t=1мм, 700х300</t>
  </si>
  <si>
    <t>Воздуховод из оцинкованной стали класса П, t=1мм, d=500</t>
  </si>
  <si>
    <t>Система ПД2</t>
  </si>
  <si>
    <t>ПРОК-1-Н-400х400-0 "ВЕЗА"</t>
  </si>
  <si>
    <t>ГЕРМИК-ДУ-3-350х1400-1*ф-МВ220-ВН-КК-РОН120-МР3-0 "ВЕЗА"</t>
  </si>
  <si>
    <t>Воздуховод из оцинкованной стали класса П, t=1мм, 350х1400</t>
  </si>
  <si>
    <t>Воздуховод из оцинкованной стали класса П, t=1мм, 400х400</t>
  </si>
  <si>
    <t>14</t>
  </si>
  <si>
    <t>Система ПД3</t>
  </si>
  <si>
    <t>Вентилятор осевой, электродвигатель 4кВт</t>
  </si>
  <si>
    <t>ОСА 501-050-Н-00400/2-У2 "ВЕЗА"</t>
  </si>
  <si>
    <t>ГЕРМИК-ДУ-3-600х700-1*ф-МВ220-ВН-КК-РОН120-МР3-0 "ВЕЗА"</t>
  </si>
  <si>
    <t>Воздуховод из оцинкованной стали класса П, t=1мм, 450х700</t>
  </si>
  <si>
    <t>Воздуховод из оцинкованной стали класса П, t=1мм, 500х300</t>
  </si>
  <si>
    <t>Система ПД3.1</t>
  </si>
  <si>
    <t>Приточная установка</t>
  </si>
  <si>
    <t>RW-S-(40-20)-0-1-N-L-P(KM.F-B1.1U/C.L.4/D.9.12/V.F-A.F.РЦ.25.0,37.2)+(К.3) "Ровен"</t>
  </si>
  <si>
    <t>комплект</t>
  </si>
  <si>
    <t>Защитный козырек</t>
  </si>
  <si>
    <t>Воздушный клапан</t>
  </si>
  <si>
    <t>BKм(RW)-390*200-ЭП "Ровен"</t>
  </si>
  <si>
    <t>Пустая секция</t>
  </si>
  <si>
    <t>В1.1U "Ровен"</t>
  </si>
  <si>
    <t>Фильтр кассетный EU4</t>
  </si>
  <si>
    <t>ФЯГ-RW-(40-20)-О-C/L/4 "Ровен"</t>
  </si>
  <si>
    <t>Электронагреватель, 12кВт</t>
  </si>
  <si>
    <t>RW-(40-20)-O-R-D/9/12 "Ровен"</t>
  </si>
  <si>
    <t>Приточный вентилятор</t>
  </si>
  <si>
    <t>VRWRW(40-20)-РЦ-25-N-0,37/3000 "Ровен"</t>
  </si>
  <si>
    <t>Гибкая вставка</t>
  </si>
  <si>
    <t>ВГ(RW)-400*200-ш20-ш20(70/100/70) "Ровен"</t>
  </si>
  <si>
    <t>lk ЩУВЭК/3-К 12(380/3ф)-П 0,37(380/1,01А)/2,1/4,1/5,1/6/7/22-RW "Ровен"</t>
  </si>
  <si>
    <t>ГЕРМИК-ДУ-3-150х500-1*ф-МВ220-ВН-КК-РОН120-МР3-0 "ВЕЗА"</t>
  </si>
  <si>
    <t>Воздуховод из оцинкованной стали класса П, t=1мм, 150х500</t>
  </si>
  <si>
    <t>Воздуховод из оцинкованной стали класса П, t=1мм, 150х350</t>
  </si>
  <si>
    <t>Воздуховод из оцинкованной стали класса П, t=1мм, 400х200</t>
  </si>
  <si>
    <t>-</t>
  </si>
  <si>
    <t>Система ПД4</t>
  </si>
  <si>
    <t>ПРОК-1-Н-1100х400-О "ВЕЗА"</t>
  </si>
  <si>
    <t>ПЕТ-ОСА-080-С "ВЕЗА"</t>
  </si>
  <si>
    <t>Вентилятор осевой, электродвигатель 5.5кВт</t>
  </si>
  <si>
    <t>ОСА-501-080-Н-00550/4-У2 "ВЕЗА"</t>
  </si>
  <si>
    <t>СОМ 400-ОСА-080-Ц "ВЕЗА"</t>
  </si>
  <si>
    <t>ПУВ-ОСА-080-С "ВЕЗА"</t>
  </si>
  <si>
    <t>ВКО-ОСА-080-С "ВЕЗА"</t>
  </si>
  <si>
    <t>СЕМ-ОСА-080-С "ВЕЗА"</t>
  </si>
  <si>
    <t>МОП-ОСА-080-С "ВЕЗА"</t>
  </si>
  <si>
    <t>Воздуховод из оцинкованной стали класса П, t=1мм, 1100х400</t>
  </si>
  <si>
    <t>Воздуховод из оцинкованной стали класса П, t=1мм, d=800</t>
  </si>
  <si>
    <t>Система ПД5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</si>
  <si>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С12.1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</si>
  <si>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С12.2</t>
  </si>
  <si>
    <t>Секция С12.2</t>
  </si>
  <si>
    <t>Воздуховод из оцинкованной стали класса Н, t=0,8мм, 250х100</t>
  </si>
  <si>
    <t>РВ-1-100(h)*250 "Ровен"</t>
  </si>
  <si>
    <t>Клапан противопожарный тип ОЗ 250х100</t>
  </si>
  <si>
    <t>ОЗ-90-2-НО-250х100(М-lk220)-K-CH "Ровен"</t>
  </si>
  <si>
    <t>ВЕ2</t>
  </si>
  <si>
    <t>Воздуховод из оцинкованной стали класса Н, t=0,5мм, 200х150</t>
  </si>
  <si>
    <t>РВ-1-150(h)*200 "Ровен"</t>
  </si>
  <si>
    <t>Клапан противопожарный ОЗ 250х100</t>
  </si>
  <si>
    <t>ВШ1-32</t>
  </si>
  <si>
    <t>Воздуховод из оцинкованной стали класса Н, t=0,8мм, 500х300</t>
  </si>
  <si>
    <t>ПРОК-1-Н-500х300-0 "ВЕЗА"</t>
  </si>
  <si>
    <t>ГЕРМИК-ДУ-3-450х950-1*ф-МВ220-ВН-КК-РОН120-МР3-0 "ВЕЗА"</t>
  </si>
  <si>
    <t>Воздуховод из оцинкованной стали класса П, t=1мм, 450х950</t>
  </si>
  <si>
    <t>Воздуховод из оцинкованной стали класса П, t=1мм, 600х700</t>
  </si>
  <si>
    <t>Воздуховод из оцинкованной стали класса П, t=1мм, d=1250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</si>
  <si>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С12-С1</t>
  </si>
  <si>
    <t>Секция С12-С1</t>
  </si>
  <si>
    <t>Система В1</t>
  </si>
  <si>
    <t>Канальный вентилятор</t>
  </si>
  <si>
    <t>Канал-Вент-125 "Веза"</t>
  </si>
  <si>
    <t>Клапан обратный</t>
  </si>
  <si>
    <t>Шумоглушитель канальный</t>
  </si>
  <si>
    <t>Канал-Кол-К-125 "Веза"</t>
  </si>
  <si>
    <t>Канал-ГКК-125-900 "Веза"</t>
  </si>
  <si>
    <t>Круглые диффузоры Ду125</t>
  </si>
  <si>
    <t>SR125-P "Ровен"</t>
  </si>
  <si>
    <t>Круглые диффузоры Ду d=100</t>
  </si>
  <si>
    <t>SR100-P "Ровен"</t>
  </si>
  <si>
    <t>Клапан противопожарный универсальный d=125</t>
  </si>
  <si>
    <t>КПУ-1Н-О-Н-125 "Веза"</t>
  </si>
  <si>
    <t>Клапан противопожарный универсальный d=100</t>
  </si>
  <si>
    <t>КПУ-1Н-О-Н-100 "Веза"</t>
  </si>
  <si>
    <t>Воздуховод из оцинкованной стали t=0,8мм, d=125</t>
  </si>
  <si>
    <t>Воздуховод из оцинкованной стали t=0,8мм, d=100</t>
  </si>
  <si>
    <t>Системы ВЕ</t>
  </si>
  <si>
    <t>Воздуховод из оцинкованной стали t=0,8мм, 300х300</t>
  </si>
  <si>
    <t>Воздуховод из оцинкованной стали t=0,8мм, 150х100</t>
  </si>
  <si>
    <t>Вентиляционные решетки регулируемые 300х300</t>
  </si>
  <si>
    <t>Рвро-300х300 "Ровен"</t>
  </si>
  <si>
    <t>Вентиляционные решетки регулируемые 150х100</t>
  </si>
  <si>
    <t>Рвро-150х100 "Ровен"</t>
  </si>
  <si>
    <t>Зонт вентиляционный 1000х900</t>
  </si>
  <si>
    <t>Зонт вентиляционный 900х400</t>
  </si>
  <si>
    <t>ЗП-1000*900 "Ровен"</t>
  </si>
  <si>
    <t>ЗП-900*400 "Ровен"</t>
  </si>
  <si>
    <t>Теплоизоляционное покрытие t=50мм</t>
  </si>
  <si>
    <t>Wired Mat 50 "Rockwool"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</si>
  <si>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С21.1</t>
  </si>
  <si>
    <t>Секция С21.1</t>
  </si>
  <si>
    <t>Воздуховод из оцинкованной стали класса Н, t=0,8мм, 200х200</t>
  </si>
  <si>
    <t>ВШ1-31</t>
  </si>
  <si>
    <t>Воздуховод из оцинкованной стали класса Н, t=0,8мм, 400х250</t>
  </si>
  <si>
    <t>Воздуховод из оцинкованной стали класса Н, t=0,8мм, 350х300</t>
  </si>
  <si>
    <t>РВ-1-400*250 "Ровен"</t>
  </si>
  <si>
    <t>РВ-1-300*300 "Ровен"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</si>
  <si>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С21.2</t>
  </si>
  <si>
    <t>Секция С21.2</t>
  </si>
  <si>
    <t>РВо-1-100(h)*250 "Ровен"</t>
  </si>
  <si>
    <t>Воздуховод из оцинкованной стали класса Н, t=0,8мм, 4350х300</t>
  </si>
  <si>
    <t>Турбодефлектор d=500</t>
  </si>
  <si>
    <t>ПРОК-1-Н-500х250-0 "ВЕЗА"</t>
  </si>
  <si>
    <t>Воздуховод из оцинкованной стали класса П, t=1мм, 500х250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</si>
  <si>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С21-С1</t>
  </si>
  <si>
    <t>Секция С21-С1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</si>
</sst>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DD9C3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99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4" fontId="23" fillId="0" borderId="11" xfId="34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21" fillId="11" borderId="5" xfId="20" applyFont="1" applyFill="1" applyBorder="1" applyAlignment="1" applyProtection="1">
      <alignment vertical="center" wrapText="1"/>
      <protection locked="0"/>
    </xf>
    <xf numFmtId="49" fontId="22" fillId="16" borderId="10" xfId="20" applyNumberFormat="1" applyFont="1" applyFill="1" applyBorder="1" applyAlignment="1" applyProtection="1">
      <alignment horizontal="center" vertical="top" wrapText="1"/>
      <protection locked="0"/>
    </xf>
    <xf numFmtId="0" fontId="23" fillId="16" borderId="10" xfId="20" applyFont="1" applyFill="1" applyBorder="1" applyAlignment="1" applyProtection="1">
      <alignment horizontal="left" vertical="top" wrapText="1"/>
    </xf>
    <xf numFmtId="0" fontId="23" fillId="16" borderId="10" xfId="34" applyNumberFormat="1" applyFont="1" applyFill="1" applyBorder="1" applyAlignment="1" applyProtection="1">
      <alignment horizontal="left" vertical="top" wrapText="1"/>
      <protection locked="0"/>
    </xf>
    <xf numFmtId="0" fontId="23" fillId="16" borderId="10" xfId="20" applyFont="1" applyFill="1" applyBorder="1" applyAlignment="1" applyProtection="1">
      <alignment horizontal="center" vertical="top" wrapText="1"/>
    </xf>
    <xf numFmtId="3" fontId="23" fillId="16" borderId="11" xfId="34" applyNumberFormat="1" applyFont="1" applyFill="1" applyBorder="1" applyAlignment="1" applyProtection="1">
      <alignment horizontal="center" vertical="top"/>
      <protection locked="0"/>
    </xf>
    <xf numFmtId="49" fontId="22" fillId="16" borderId="10" xfId="20" applyNumberFormat="1" applyFont="1" applyFill="1" applyBorder="1" applyAlignment="1" applyProtection="1">
      <alignment horizontal="center" vertical="center" wrapText="1"/>
      <protection locked="0"/>
    </xf>
    <xf numFmtId="0" fontId="23" fillId="16" borderId="10" xfId="20" applyFont="1" applyFill="1" applyBorder="1" applyAlignment="1" applyProtection="1">
      <alignment horizontal="left" vertical="center" wrapText="1"/>
    </xf>
    <xf numFmtId="0" fontId="23" fillId="16" borderId="10" xfId="34" applyNumberFormat="1" applyFont="1" applyFill="1" applyBorder="1" applyAlignment="1" applyProtection="1">
      <alignment horizontal="left" vertical="center" wrapText="1"/>
      <protection locked="0"/>
    </xf>
    <xf numFmtId="0" fontId="23" fillId="16" borderId="10" xfId="20" applyFont="1" applyFill="1" applyBorder="1" applyAlignment="1" applyProtection="1">
      <alignment horizontal="center" vertical="center" wrapText="1"/>
    </xf>
    <xf numFmtId="3" fontId="23" fillId="16" borderId="11" xfId="34" applyNumberFormat="1" applyFont="1" applyFill="1" applyBorder="1" applyAlignment="1" applyProtection="1">
      <alignment horizontal="center" vertical="center"/>
      <protection locked="0"/>
    </xf>
    <xf numFmtId="4" fontId="23" fillId="17" borderId="12" xfId="34" applyNumberFormat="1" applyFont="1" applyFill="1" applyBorder="1" applyAlignment="1" applyProtection="1">
      <alignment horizontal="right" vertical="center"/>
      <protection locked="0"/>
    </xf>
    <xf numFmtId="4" fontId="23" fillId="17" borderId="10" xfId="34" applyNumberFormat="1" applyFont="1" applyFill="1" applyBorder="1" applyAlignment="1" applyProtection="1">
      <alignment horizontal="right" vertical="center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21" fillId="11" borderId="26" xfId="20" applyFont="1" applyFill="1" applyBorder="1" applyAlignment="1" applyProtection="1">
      <alignment vertical="center" wrapText="1"/>
      <protection locked="0"/>
    </xf>
    <xf numFmtId="0" fontId="21" fillId="11" borderId="27" xfId="20" applyFont="1" applyFill="1" applyBorder="1" applyAlignment="1" applyProtection="1">
      <alignment vertical="center" wrapText="1"/>
      <protection locked="0"/>
    </xf>
    <xf numFmtId="4" fontId="21" fillId="11" borderId="27" xfId="20" applyNumberFormat="1" applyFont="1" applyFill="1" applyBorder="1" applyAlignment="1" applyProtection="1">
      <alignment vertical="center" wrapText="1"/>
      <protection locked="0"/>
    </xf>
    <xf numFmtId="4" fontId="21" fillId="11" borderId="28" xfId="20" applyNumberFormat="1" applyFont="1" applyFill="1" applyBorder="1" applyAlignment="1" applyProtection="1">
      <alignment vertical="center" wrapText="1"/>
      <protection locked="0"/>
    </xf>
    <xf numFmtId="165" fontId="23" fillId="0" borderId="11" xfId="34" applyNumberFormat="1" applyFont="1" applyBorder="1" applyAlignment="1" applyProtection="1">
      <alignment horizontal="center" vertical="top"/>
      <protection locked="0"/>
    </xf>
    <xf numFmtId="0" fontId="23" fillId="0" borderId="10" xfId="34" applyNumberFormat="1" applyFont="1" applyBorder="1" applyAlignment="1" applyProtection="1">
      <alignment horizontal="center" vertical="center" wrapText="1"/>
      <protection locked="0"/>
    </xf>
    <xf numFmtId="165" fontId="23" fillId="0" borderId="11" xfId="34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1" fillId="11" borderId="23" xfId="20" applyFont="1" applyFill="1" applyBorder="1" applyAlignment="1" applyProtection="1">
      <alignment horizontal="center" vertical="center" wrapText="1"/>
      <protection locked="0"/>
    </xf>
    <xf numFmtId="0" fontId="21" fillId="11" borderId="24" xfId="20" applyFont="1" applyFill="1" applyBorder="1" applyAlignment="1" applyProtection="1">
      <alignment horizontal="center" vertical="center" wrapText="1"/>
      <protection locked="0"/>
    </xf>
    <xf numFmtId="49" fontId="20" fillId="0" borderId="23" xfId="0" applyNumberFormat="1" applyFont="1" applyBorder="1" applyAlignment="1" applyProtection="1">
      <alignment horizontal="center" vertical="center" wrapText="1"/>
    </xf>
    <xf numFmtId="49" fontId="20" fillId="0" borderId="24" xfId="0" applyNumberFormat="1" applyFont="1" applyBorder="1" applyAlignment="1" applyProtection="1">
      <alignment horizontal="center" vertical="center" wrapText="1"/>
    </xf>
    <xf numFmtId="49" fontId="20" fillId="0" borderId="25" xfId="0" applyNumberFormat="1" applyFont="1" applyBorder="1" applyAlignment="1" applyProtection="1">
      <alignment horizontal="center" vertical="center" wrapText="1"/>
    </xf>
    <xf numFmtId="0" fontId="21" fillId="11" borderId="29" xfId="20" applyFont="1" applyFill="1" applyBorder="1" applyAlignment="1" applyProtection="1">
      <alignment horizontal="center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1" fillId="11" borderId="25" xfId="20" applyFont="1" applyFill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196"/>
  <sheetViews>
    <sheetView zoomScale="75" zoomScaleNormal="75" workbookViewId="0">
      <pane xSplit="12" ySplit="9" topLeftCell="M10" activePane="bottomRight" state="frozen"/>
      <selection pane="topRight" activeCell="M1" sqref="M1"/>
      <selection pane="bottomLeft" activeCell="A18" sqref="A18"/>
      <selection pane="bottomRight" activeCell="B1" sqref="A1:K196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20.85546875" style="3" customWidth="1"/>
    <col min="4" max="4" width="11.28515625" style="2" customWidth="1"/>
    <col min="5" max="5" width="18.425781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024" ht="17.45" customHeight="1" x14ac:dyDescent="0.25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024" ht="57" customHeight="1" x14ac:dyDescent="0.25">
      <c r="A4" s="94" t="s">
        <v>217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024" ht="15" customHeight="1" x14ac:dyDescent="0.2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024" ht="36.950000000000003" customHeight="1" x14ac:dyDescent="0.25">
      <c r="A6" s="12"/>
      <c r="B6" s="12"/>
      <c r="C6" s="12"/>
      <c r="D6" s="12"/>
      <c r="E6" s="12"/>
      <c r="F6" s="96" t="s">
        <v>3</v>
      </c>
      <c r="G6" s="96"/>
      <c r="H6" s="97" t="s">
        <v>4</v>
      </c>
      <c r="I6" s="97"/>
      <c r="J6" s="97"/>
      <c r="K6" s="97"/>
    </row>
    <row r="7" spans="1:1024" ht="32.25" customHeight="1" x14ac:dyDescent="0.25">
      <c r="A7" s="83" t="s">
        <v>5</v>
      </c>
      <c r="B7" s="84" t="s">
        <v>6</v>
      </c>
      <c r="C7" s="84" t="s">
        <v>7</v>
      </c>
      <c r="D7" s="84" t="s">
        <v>8</v>
      </c>
      <c r="E7" s="85" t="s">
        <v>9</v>
      </c>
      <c r="F7" s="80" t="s">
        <v>10</v>
      </c>
      <c r="G7" s="80"/>
      <c r="H7" s="80"/>
      <c r="I7" s="81" t="s">
        <v>11</v>
      </c>
      <c r="J7" s="81"/>
      <c r="K7" s="81"/>
    </row>
    <row r="8" spans="1:1024" ht="15.75" customHeight="1" x14ac:dyDescent="0.25">
      <c r="A8" s="83"/>
      <c r="B8" s="84"/>
      <c r="C8" s="84"/>
      <c r="D8" s="84"/>
      <c r="E8" s="85"/>
      <c r="F8" s="80"/>
      <c r="G8" s="80"/>
      <c r="H8" s="80"/>
      <c r="I8" s="81"/>
      <c r="J8" s="81"/>
      <c r="K8" s="81"/>
    </row>
    <row r="9" spans="1:1024" ht="36" customHeight="1" thickBot="1" x14ac:dyDescent="0.3">
      <c r="A9" s="83"/>
      <c r="B9" s="84"/>
      <c r="C9" s="84"/>
      <c r="D9" s="84"/>
      <c r="E9" s="85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ht="36" customHeight="1" thickBot="1" x14ac:dyDescent="0.3">
      <c r="A10" s="90" t="s">
        <v>61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024" s="15" customFormat="1" ht="15" customHeight="1" thickBot="1" x14ac:dyDescent="0.3">
      <c r="A11" s="86" t="s">
        <v>62</v>
      </c>
      <c r="B11" s="87"/>
      <c r="C11" s="87"/>
      <c r="D11" s="87"/>
      <c r="E11" s="87"/>
      <c r="F11" s="47"/>
      <c r="G11" s="47"/>
      <c r="H11" s="47"/>
      <c r="I11" s="60"/>
      <c r="J11" s="60"/>
      <c r="K11" s="60"/>
      <c r="AMJ11"/>
    </row>
    <row r="12" spans="1:1024" s="15" customFormat="1" ht="15" customHeight="1" thickBot="1" x14ac:dyDescent="0.3">
      <c r="A12" s="88" t="s">
        <v>63</v>
      </c>
      <c r="B12" s="89"/>
      <c r="C12" s="89"/>
      <c r="D12" s="89"/>
      <c r="E12" s="89"/>
      <c r="F12" s="62"/>
      <c r="G12" s="63"/>
      <c r="H12" s="63"/>
      <c r="I12" s="64"/>
      <c r="J12" s="64"/>
      <c r="K12" s="65">
        <f>SUM(K13:K25)</f>
        <v>0</v>
      </c>
      <c r="AMJ12"/>
    </row>
    <row r="13" spans="1:1024" s="15" customFormat="1" ht="17.25" customHeight="1" outlineLevel="3" x14ac:dyDescent="0.25">
      <c r="A13" s="24" t="s">
        <v>15</v>
      </c>
      <c r="B13" s="25" t="s">
        <v>64</v>
      </c>
      <c r="C13" s="44" t="s">
        <v>65</v>
      </c>
      <c r="D13" s="27" t="s">
        <v>24</v>
      </c>
      <c r="E13" s="28">
        <v>1</v>
      </c>
      <c r="F13" s="29"/>
      <c r="G13" s="30"/>
      <c r="H13" s="31">
        <f>F13+G13</f>
        <v>0</v>
      </c>
      <c r="I13" s="31">
        <f>F13*E13</f>
        <v>0</v>
      </c>
      <c r="J13" s="31">
        <f>E13*G13</f>
        <v>0</v>
      </c>
      <c r="K13" s="32">
        <f>I13+J13</f>
        <v>0</v>
      </c>
      <c r="AMJ13"/>
    </row>
    <row r="14" spans="1:1024" s="15" customFormat="1" ht="31.5" outlineLevel="3" x14ac:dyDescent="0.25">
      <c r="A14" s="24" t="s">
        <v>16</v>
      </c>
      <c r="B14" s="25" t="s">
        <v>66</v>
      </c>
      <c r="C14" s="44" t="s">
        <v>67</v>
      </c>
      <c r="D14" s="27" t="s">
        <v>24</v>
      </c>
      <c r="E14" s="28">
        <v>1</v>
      </c>
      <c r="F14" s="29"/>
      <c r="G14" s="30"/>
      <c r="H14" s="31">
        <f t="shared" ref="H14:H25" si="0">F14+G14</f>
        <v>0</v>
      </c>
      <c r="I14" s="31">
        <f t="shared" ref="I14:I25" si="1">F14*E14</f>
        <v>0</v>
      </c>
      <c r="J14" s="31">
        <f t="shared" ref="J14:J25" si="2">E14*G14</f>
        <v>0</v>
      </c>
      <c r="K14" s="32">
        <f t="shared" ref="K14:K25" si="3">I14+J14</f>
        <v>0</v>
      </c>
      <c r="AMJ14"/>
    </row>
    <row r="15" spans="1:1024" s="15" customFormat="1" ht="17.25" customHeight="1" outlineLevel="3" x14ac:dyDescent="0.25">
      <c r="A15" s="24" t="s">
        <v>17</v>
      </c>
      <c r="B15" s="25" t="s">
        <v>68</v>
      </c>
      <c r="C15" s="44" t="s">
        <v>69</v>
      </c>
      <c r="D15" s="27" t="s">
        <v>24</v>
      </c>
      <c r="E15" s="28">
        <v>1</v>
      </c>
      <c r="F15" s="29"/>
      <c r="G15" s="30"/>
      <c r="H15" s="31">
        <f t="shared" si="0"/>
        <v>0</v>
      </c>
      <c r="I15" s="31">
        <f t="shared" si="1"/>
        <v>0</v>
      </c>
      <c r="J15" s="31">
        <f t="shared" si="2"/>
        <v>0</v>
      </c>
      <c r="K15" s="32">
        <f t="shared" si="3"/>
        <v>0</v>
      </c>
      <c r="AMJ15"/>
    </row>
    <row r="16" spans="1:1024" s="15" customFormat="1" ht="47.25" outlineLevel="3" x14ac:dyDescent="0.25">
      <c r="A16" s="24" t="s">
        <v>18</v>
      </c>
      <c r="B16" s="25" t="s">
        <v>70</v>
      </c>
      <c r="C16" s="44" t="s">
        <v>71</v>
      </c>
      <c r="D16" s="27" t="s">
        <v>24</v>
      </c>
      <c r="E16" s="28">
        <v>1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  <c r="AMJ16"/>
    </row>
    <row r="17" spans="1:1024" s="15" customFormat="1" ht="17.25" customHeight="1" outlineLevel="3" x14ac:dyDescent="0.25">
      <c r="A17" s="24" t="s">
        <v>19</v>
      </c>
      <c r="B17" s="25" t="s">
        <v>72</v>
      </c>
      <c r="C17" s="44" t="s">
        <v>73</v>
      </c>
      <c r="D17" s="27" t="s">
        <v>24</v>
      </c>
      <c r="E17" s="28">
        <v>1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  <c r="AMJ17"/>
    </row>
    <row r="18" spans="1:1024" s="15" customFormat="1" ht="47.25" outlineLevel="3" x14ac:dyDescent="0.25">
      <c r="A18" s="24" t="s">
        <v>20</v>
      </c>
      <c r="B18" s="25" t="s">
        <v>74</v>
      </c>
      <c r="C18" s="44" t="s">
        <v>75</v>
      </c>
      <c r="D18" s="27" t="s">
        <v>24</v>
      </c>
      <c r="E18" s="28">
        <v>1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  <c r="AMJ18"/>
    </row>
    <row r="19" spans="1:1024" s="15" customFormat="1" ht="17.25" customHeight="1" outlineLevel="3" x14ac:dyDescent="0.25">
      <c r="A19" s="24" t="s">
        <v>21</v>
      </c>
      <c r="B19" s="25" t="s">
        <v>76</v>
      </c>
      <c r="C19" s="44" t="s">
        <v>77</v>
      </c>
      <c r="D19" s="27" t="s">
        <v>24</v>
      </c>
      <c r="E19" s="28">
        <v>3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  <c r="AMJ19"/>
    </row>
    <row r="20" spans="1:1024" s="15" customFormat="1" ht="17.25" customHeight="1" outlineLevel="3" x14ac:dyDescent="0.25">
      <c r="A20" s="24" t="s">
        <v>22</v>
      </c>
      <c r="B20" s="25" t="s">
        <v>78</v>
      </c>
      <c r="C20" s="44" t="s">
        <v>79</v>
      </c>
      <c r="D20" s="27" t="s">
        <v>24</v>
      </c>
      <c r="E20" s="28">
        <v>3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  <c r="AMJ20"/>
    </row>
    <row r="21" spans="1:1024" s="15" customFormat="1" ht="31.5" outlineLevel="3" x14ac:dyDescent="0.25">
      <c r="A21" s="24" t="s">
        <v>88</v>
      </c>
      <c r="B21" s="25" t="s">
        <v>80</v>
      </c>
      <c r="C21" s="44"/>
      <c r="D21" s="27" t="s">
        <v>59</v>
      </c>
      <c r="E21" s="28">
        <v>4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  <c r="AMJ21"/>
    </row>
    <row r="22" spans="1:1024" s="15" customFormat="1" ht="31.5" outlineLevel="3" x14ac:dyDescent="0.25">
      <c r="A22" s="24" t="s">
        <v>23</v>
      </c>
      <c r="B22" s="25" t="s">
        <v>81</v>
      </c>
      <c r="C22" s="44"/>
      <c r="D22" s="27" t="s">
        <v>59</v>
      </c>
      <c r="E22" s="28">
        <v>50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  <c r="AMJ22"/>
    </row>
    <row r="23" spans="1:1024" s="15" customFormat="1" ht="31.5" outlineLevel="3" x14ac:dyDescent="0.25">
      <c r="A23" s="24" t="s">
        <v>89</v>
      </c>
      <c r="B23" s="25" t="s">
        <v>82</v>
      </c>
      <c r="C23" s="44"/>
      <c r="D23" s="27" t="s">
        <v>59</v>
      </c>
      <c r="E23" s="28">
        <v>17</v>
      </c>
      <c r="F23" s="29"/>
      <c r="G23" s="30"/>
      <c r="H23" s="31">
        <f t="shared" si="0"/>
        <v>0</v>
      </c>
      <c r="I23" s="31">
        <f t="shared" si="1"/>
        <v>0</v>
      </c>
      <c r="J23" s="31">
        <f t="shared" si="2"/>
        <v>0</v>
      </c>
      <c r="K23" s="32">
        <f t="shared" si="3"/>
        <v>0</v>
      </c>
      <c r="AMJ23"/>
    </row>
    <row r="24" spans="1:1024" s="15" customFormat="1" ht="31.5" outlineLevel="3" x14ac:dyDescent="0.25">
      <c r="A24" s="24" t="s">
        <v>90</v>
      </c>
      <c r="B24" s="25" t="s">
        <v>83</v>
      </c>
      <c r="C24" s="44" t="s">
        <v>84</v>
      </c>
      <c r="D24" s="27" t="s">
        <v>85</v>
      </c>
      <c r="E24" s="66">
        <v>31.4</v>
      </c>
      <c r="F24" s="29"/>
      <c r="G24" s="30"/>
      <c r="H24" s="31">
        <f t="shared" si="0"/>
        <v>0</v>
      </c>
      <c r="I24" s="31">
        <f t="shared" si="1"/>
        <v>0</v>
      </c>
      <c r="J24" s="31">
        <f t="shared" si="2"/>
        <v>0</v>
      </c>
      <c r="K24" s="32">
        <f t="shared" si="3"/>
        <v>0</v>
      </c>
      <c r="AMJ24"/>
    </row>
    <row r="25" spans="1:1024" s="15" customFormat="1" ht="16.5" outlineLevel="3" thickBot="1" x14ac:dyDescent="0.3">
      <c r="A25" s="24" t="s">
        <v>91</v>
      </c>
      <c r="B25" s="25" t="s">
        <v>86</v>
      </c>
      <c r="C25" s="44"/>
      <c r="D25" s="27" t="s">
        <v>87</v>
      </c>
      <c r="E25" s="28">
        <v>42</v>
      </c>
      <c r="F25" s="29"/>
      <c r="G25" s="30"/>
      <c r="H25" s="31">
        <f t="shared" si="0"/>
        <v>0</v>
      </c>
      <c r="I25" s="31">
        <f t="shared" si="1"/>
        <v>0</v>
      </c>
      <c r="J25" s="31">
        <f t="shared" si="2"/>
        <v>0</v>
      </c>
      <c r="K25" s="32">
        <f t="shared" si="3"/>
        <v>0</v>
      </c>
      <c r="AMJ25"/>
    </row>
    <row r="26" spans="1:1024" s="15" customFormat="1" ht="16.5" outlineLevel="3" thickBot="1" x14ac:dyDescent="0.3">
      <c r="A26" s="88" t="s">
        <v>92</v>
      </c>
      <c r="B26" s="89"/>
      <c r="C26" s="89"/>
      <c r="D26" s="89"/>
      <c r="E26" s="89"/>
      <c r="F26" s="47"/>
      <c r="G26" s="47"/>
      <c r="H26" s="47"/>
      <c r="I26" s="60"/>
      <c r="J26" s="60"/>
      <c r="K26" s="60">
        <f>SUM(K27:K39)</f>
        <v>0</v>
      </c>
      <c r="AMJ26"/>
    </row>
    <row r="27" spans="1:1024" s="15" customFormat="1" outlineLevel="3" x14ac:dyDescent="0.25">
      <c r="A27" s="24" t="s">
        <v>15</v>
      </c>
      <c r="B27" s="25" t="s">
        <v>64</v>
      </c>
      <c r="C27" s="67" t="s">
        <v>93</v>
      </c>
      <c r="D27" s="19" t="s">
        <v>24</v>
      </c>
      <c r="E27" s="20">
        <v>1</v>
      </c>
      <c r="F27" s="29"/>
      <c r="G27" s="30"/>
      <c r="H27" s="31">
        <f>F27+G27</f>
        <v>0</v>
      </c>
      <c r="I27" s="31">
        <f t="shared" ref="I27:I39" si="4">F27*E27</f>
        <v>0</v>
      </c>
      <c r="J27" s="31">
        <f t="shared" ref="J27:J39" si="5">E27*G27</f>
        <v>0</v>
      </c>
      <c r="K27" s="32">
        <f t="shared" ref="K27:K39" si="6">I27+J27</f>
        <v>0</v>
      </c>
      <c r="AMJ27"/>
    </row>
    <row r="28" spans="1:1024" s="15" customFormat="1" outlineLevel="3" x14ac:dyDescent="0.25">
      <c r="A28" s="24" t="s">
        <v>16</v>
      </c>
      <c r="B28" s="25" t="s">
        <v>66</v>
      </c>
      <c r="C28" s="67" t="s">
        <v>94</v>
      </c>
      <c r="D28" s="19" t="s">
        <v>24</v>
      </c>
      <c r="E28" s="20">
        <v>1</v>
      </c>
      <c r="F28" s="29"/>
      <c r="G28" s="30"/>
      <c r="H28" s="31">
        <f t="shared" ref="H28:H39" si="7">F28+G28</f>
        <v>0</v>
      </c>
      <c r="I28" s="31">
        <f t="shared" si="4"/>
        <v>0</v>
      </c>
      <c r="J28" s="31">
        <f t="shared" si="5"/>
        <v>0</v>
      </c>
      <c r="K28" s="32">
        <f t="shared" si="6"/>
        <v>0</v>
      </c>
      <c r="AMJ28"/>
    </row>
    <row r="29" spans="1:1024" s="15" customFormat="1" outlineLevel="3" x14ac:dyDescent="0.25">
      <c r="A29" s="24" t="s">
        <v>17</v>
      </c>
      <c r="B29" s="25" t="s">
        <v>68</v>
      </c>
      <c r="C29" s="67" t="s">
        <v>95</v>
      </c>
      <c r="D29" s="19" t="s">
        <v>24</v>
      </c>
      <c r="E29" s="20">
        <v>1</v>
      </c>
      <c r="F29" s="29"/>
      <c r="G29" s="30"/>
      <c r="H29" s="31">
        <f t="shared" si="7"/>
        <v>0</v>
      </c>
      <c r="I29" s="31">
        <f t="shared" si="4"/>
        <v>0</v>
      </c>
      <c r="J29" s="31">
        <f t="shared" si="5"/>
        <v>0</v>
      </c>
      <c r="K29" s="32">
        <f t="shared" si="6"/>
        <v>0</v>
      </c>
      <c r="AMJ29"/>
    </row>
    <row r="30" spans="1:1024" s="15" customFormat="1" ht="47.25" outlineLevel="3" x14ac:dyDescent="0.25">
      <c r="A30" s="24" t="s">
        <v>18</v>
      </c>
      <c r="B30" s="25" t="s">
        <v>70</v>
      </c>
      <c r="C30" s="67" t="s">
        <v>96</v>
      </c>
      <c r="D30" s="19" t="s">
        <v>24</v>
      </c>
      <c r="E30" s="20">
        <v>1</v>
      </c>
      <c r="F30" s="29"/>
      <c r="G30" s="30"/>
      <c r="H30" s="31">
        <f t="shared" si="7"/>
        <v>0</v>
      </c>
      <c r="I30" s="31">
        <f t="shared" si="4"/>
        <v>0</v>
      </c>
      <c r="J30" s="31">
        <f t="shared" si="5"/>
        <v>0</v>
      </c>
      <c r="K30" s="32">
        <f t="shared" si="6"/>
        <v>0</v>
      </c>
      <c r="AMJ30"/>
    </row>
    <row r="31" spans="1:1024" s="15" customFormat="1" ht="31.5" outlineLevel="3" x14ac:dyDescent="0.25">
      <c r="A31" s="24" t="s">
        <v>19</v>
      </c>
      <c r="B31" s="25" t="s">
        <v>72</v>
      </c>
      <c r="C31" s="67" t="s">
        <v>73</v>
      </c>
      <c r="D31" s="19" t="s">
        <v>24</v>
      </c>
      <c r="E31" s="20">
        <v>1</v>
      </c>
      <c r="F31" s="29"/>
      <c r="G31" s="30"/>
      <c r="H31" s="31">
        <f t="shared" si="7"/>
        <v>0</v>
      </c>
      <c r="I31" s="31">
        <f t="shared" si="4"/>
        <v>0</v>
      </c>
      <c r="J31" s="31">
        <f t="shared" si="5"/>
        <v>0</v>
      </c>
      <c r="K31" s="32">
        <f t="shared" si="6"/>
        <v>0</v>
      </c>
      <c r="AMJ31"/>
    </row>
    <row r="32" spans="1:1024" s="15" customFormat="1" ht="47.25" outlineLevel="3" x14ac:dyDescent="0.25">
      <c r="A32" s="24" t="s">
        <v>20</v>
      </c>
      <c r="B32" s="25" t="s">
        <v>97</v>
      </c>
      <c r="C32" s="67" t="s">
        <v>98</v>
      </c>
      <c r="D32" s="19" t="s">
        <v>24</v>
      </c>
      <c r="E32" s="20">
        <v>2</v>
      </c>
      <c r="F32" s="29"/>
      <c r="G32" s="30"/>
      <c r="H32" s="31">
        <f t="shared" si="7"/>
        <v>0</v>
      </c>
      <c r="I32" s="31">
        <f t="shared" si="4"/>
        <v>0</v>
      </c>
      <c r="J32" s="31">
        <f t="shared" si="5"/>
        <v>0</v>
      </c>
      <c r="K32" s="32">
        <f t="shared" si="6"/>
        <v>0</v>
      </c>
      <c r="AMJ32"/>
    </row>
    <row r="33" spans="1:1024" s="15" customFormat="1" ht="47.25" outlineLevel="3" x14ac:dyDescent="0.25">
      <c r="A33" s="24" t="s">
        <v>21</v>
      </c>
      <c r="B33" s="25" t="s">
        <v>74</v>
      </c>
      <c r="C33" s="67" t="s">
        <v>75</v>
      </c>
      <c r="D33" s="19" t="s">
        <v>24</v>
      </c>
      <c r="E33" s="20">
        <v>1</v>
      </c>
      <c r="F33" s="29"/>
      <c r="G33" s="30"/>
      <c r="H33" s="31">
        <f t="shared" si="7"/>
        <v>0</v>
      </c>
      <c r="I33" s="31">
        <f t="shared" si="4"/>
        <v>0</v>
      </c>
      <c r="J33" s="31">
        <f t="shared" si="5"/>
        <v>0</v>
      </c>
      <c r="K33" s="32">
        <f t="shared" si="6"/>
        <v>0</v>
      </c>
      <c r="AMJ33"/>
    </row>
    <row r="34" spans="1:1024" s="15" customFormat="1" outlineLevel="3" x14ac:dyDescent="0.25">
      <c r="A34" s="24" t="s">
        <v>22</v>
      </c>
      <c r="B34" s="25" t="s">
        <v>76</v>
      </c>
      <c r="C34" s="67" t="s">
        <v>77</v>
      </c>
      <c r="D34" s="19" t="s">
        <v>24</v>
      </c>
      <c r="E34" s="20">
        <v>4</v>
      </c>
      <c r="F34" s="29"/>
      <c r="G34" s="30"/>
      <c r="H34" s="31">
        <f t="shared" si="7"/>
        <v>0</v>
      </c>
      <c r="I34" s="31">
        <f t="shared" si="4"/>
        <v>0</v>
      </c>
      <c r="J34" s="31">
        <f t="shared" si="5"/>
        <v>0</v>
      </c>
      <c r="K34" s="32">
        <f t="shared" si="6"/>
        <v>0</v>
      </c>
      <c r="AMJ34"/>
    </row>
    <row r="35" spans="1:1024" s="15" customFormat="1" outlineLevel="3" x14ac:dyDescent="0.25">
      <c r="A35" s="24" t="s">
        <v>88</v>
      </c>
      <c r="B35" s="25" t="s">
        <v>78</v>
      </c>
      <c r="C35" s="67" t="s">
        <v>79</v>
      </c>
      <c r="D35" s="19" t="s">
        <v>24</v>
      </c>
      <c r="E35" s="20">
        <v>4</v>
      </c>
      <c r="F35" s="29"/>
      <c r="G35" s="30"/>
      <c r="H35" s="31">
        <f t="shared" si="7"/>
        <v>0</v>
      </c>
      <c r="I35" s="31">
        <f t="shared" si="4"/>
        <v>0</v>
      </c>
      <c r="J35" s="31">
        <f t="shared" si="5"/>
        <v>0</v>
      </c>
      <c r="K35" s="32">
        <f t="shared" si="6"/>
        <v>0</v>
      </c>
      <c r="AMJ35"/>
    </row>
    <row r="36" spans="1:1024" s="15" customFormat="1" ht="31.5" outlineLevel="3" x14ac:dyDescent="0.25">
      <c r="A36" s="24" t="s">
        <v>23</v>
      </c>
      <c r="B36" s="25" t="s">
        <v>80</v>
      </c>
      <c r="C36" s="67"/>
      <c r="D36" s="19" t="s">
        <v>59</v>
      </c>
      <c r="E36" s="20">
        <v>17</v>
      </c>
      <c r="F36" s="29"/>
      <c r="G36" s="30"/>
      <c r="H36" s="31">
        <f t="shared" si="7"/>
        <v>0</v>
      </c>
      <c r="I36" s="31">
        <f t="shared" si="4"/>
        <v>0</v>
      </c>
      <c r="J36" s="31">
        <f t="shared" si="5"/>
        <v>0</v>
      </c>
      <c r="K36" s="32">
        <f t="shared" si="6"/>
        <v>0</v>
      </c>
      <c r="AMJ36"/>
    </row>
    <row r="37" spans="1:1024" s="15" customFormat="1" ht="31.5" outlineLevel="3" x14ac:dyDescent="0.25">
      <c r="A37" s="24" t="s">
        <v>89</v>
      </c>
      <c r="B37" s="25" t="s">
        <v>81</v>
      </c>
      <c r="C37" s="67"/>
      <c r="D37" s="19" t="s">
        <v>59</v>
      </c>
      <c r="E37" s="20">
        <v>47</v>
      </c>
      <c r="F37" s="29"/>
      <c r="G37" s="30"/>
      <c r="H37" s="31">
        <f t="shared" si="7"/>
        <v>0</v>
      </c>
      <c r="I37" s="31">
        <f t="shared" si="4"/>
        <v>0</v>
      </c>
      <c r="J37" s="31">
        <f t="shared" si="5"/>
        <v>0</v>
      </c>
      <c r="K37" s="32">
        <f t="shared" si="6"/>
        <v>0</v>
      </c>
      <c r="AMJ37"/>
    </row>
    <row r="38" spans="1:1024" s="15" customFormat="1" ht="31.5" outlineLevel="3" x14ac:dyDescent="0.25">
      <c r="A38" s="24" t="s">
        <v>90</v>
      </c>
      <c r="B38" s="25" t="s">
        <v>83</v>
      </c>
      <c r="C38" s="67" t="s">
        <v>84</v>
      </c>
      <c r="D38" s="19" t="s">
        <v>85</v>
      </c>
      <c r="E38" s="68">
        <v>29.5</v>
      </c>
      <c r="F38" s="29"/>
      <c r="G38" s="30"/>
      <c r="H38" s="31">
        <f t="shared" si="7"/>
        <v>0</v>
      </c>
      <c r="I38" s="31">
        <f t="shared" si="4"/>
        <v>0</v>
      </c>
      <c r="J38" s="31">
        <f t="shared" si="5"/>
        <v>0</v>
      </c>
      <c r="K38" s="32">
        <f t="shared" si="6"/>
        <v>0</v>
      </c>
      <c r="AMJ38"/>
    </row>
    <row r="39" spans="1:1024" s="15" customFormat="1" ht="16.5" outlineLevel="3" thickBot="1" x14ac:dyDescent="0.3">
      <c r="A39" s="24" t="s">
        <v>91</v>
      </c>
      <c r="B39" s="25" t="s">
        <v>86</v>
      </c>
      <c r="C39" s="67"/>
      <c r="D39" s="19" t="s">
        <v>87</v>
      </c>
      <c r="E39" s="20">
        <v>42</v>
      </c>
      <c r="F39" s="29"/>
      <c r="G39" s="30"/>
      <c r="H39" s="31">
        <f t="shared" si="7"/>
        <v>0</v>
      </c>
      <c r="I39" s="31">
        <f t="shared" si="4"/>
        <v>0</v>
      </c>
      <c r="J39" s="31">
        <f t="shared" si="5"/>
        <v>0</v>
      </c>
      <c r="K39" s="32">
        <f t="shared" si="6"/>
        <v>0</v>
      </c>
      <c r="AMJ39"/>
    </row>
    <row r="40" spans="1:1024" s="15" customFormat="1" ht="16.5" outlineLevel="3" thickBot="1" x14ac:dyDescent="0.3">
      <c r="A40" s="86" t="s">
        <v>100</v>
      </c>
      <c r="B40" s="87"/>
      <c r="C40" s="87"/>
      <c r="D40" s="87"/>
      <c r="E40" s="87"/>
      <c r="F40" s="47"/>
      <c r="G40" s="47"/>
      <c r="H40" s="47"/>
      <c r="I40" s="60"/>
      <c r="J40" s="60"/>
      <c r="K40" s="60"/>
      <c r="AMJ40"/>
    </row>
    <row r="41" spans="1:1024" s="15" customFormat="1" outlineLevel="3" x14ac:dyDescent="0.25">
      <c r="A41" s="93" t="s">
        <v>101</v>
      </c>
      <c r="B41" s="93"/>
      <c r="C41" s="93"/>
      <c r="D41" s="93"/>
      <c r="E41" s="93"/>
      <c r="F41" s="62"/>
      <c r="G41" s="63"/>
      <c r="H41" s="63"/>
      <c r="I41" s="64"/>
      <c r="J41" s="64"/>
      <c r="K41" s="65">
        <f>SUM(K42:K48)</f>
        <v>0</v>
      </c>
      <c r="AMJ41"/>
    </row>
    <row r="42" spans="1:1024" s="15" customFormat="1" ht="31.5" outlineLevel="3" x14ac:dyDescent="0.25">
      <c r="A42" s="24" t="s">
        <v>15</v>
      </c>
      <c r="B42" s="25" t="s">
        <v>102</v>
      </c>
      <c r="C42" s="26"/>
      <c r="D42" s="27" t="s">
        <v>59</v>
      </c>
      <c r="E42" s="28">
        <v>1</v>
      </c>
      <c r="F42" s="29"/>
      <c r="G42" s="30"/>
      <c r="H42" s="31">
        <f>F42+G42</f>
        <v>0</v>
      </c>
      <c r="I42" s="31">
        <f t="shared" ref="I42:I48" si="8">F42*E42</f>
        <v>0</v>
      </c>
      <c r="J42" s="31">
        <f t="shared" ref="J42:J48" si="9">E42*G42</f>
        <v>0</v>
      </c>
      <c r="K42" s="32">
        <f t="shared" ref="K42:K48" si="10">I42+J42</f>
        <v>0</v>
      </c>
      <c r="AMJ42"/>
    </row>
    <row r="43" spans="1:1024" s="15" customFormat="1" ht="31.5" outlineLevel="3" x14ac:dyDescent="0.25">
      <c r="A43" s="24" t="s">
        <v>16</v>
      </c>
      <c r="B43" s="25" t="s">
        <v>103</v>
      </c>
      <c r="C43" s="26"/>
      <c r="D43" s="27" t="s">
        <v>59</v>
      </c>
      <c r="E43" s="28">
        <v>53</v>
      </c>
      <c r="F43" s="29"/>
      <c r="G43" s="30"/>
      <c r="H43" s="31">
        <f t="shared" ref="H43:H48" si="11">F43+G43</f>
        <v>0</v>
      </c>
      <c r="I43" s="31">
        <f t="shared" si="8"/>
        <v>0</v>
      </c>
      <c r="J43" s="31">
        <f t="shared" si="9"/>
        <v>0</v>
      </c>
      <c r="K43" s="32">
        <f t="shared" si="10"/>
        <v>0</v>
      </c>
      <c r="AMJ43"/>
    </row>
    <row r="44" spans="1:1024" s="15" customFormat="1" ht="31.5" outlineLevel="3" x14ac:dyDescent="0.25">
      <c r="A44" s="24" t="s">
        <v>17</v>
      </c>
      <c r="B44" s="25" t="s">
        <v>104</v>
      </c>
      <c r="C44" s="26" t="s">
        <v>105</v>
      </c>
      <c r="D44" s="27" t="s">
        <v>24</v>
      </c>
      <c r="E44" s="28">
        <v>2</v>
      </c>
      <c r="F44" s="29"/>
      <c r="G44" s="30"/>
      <c r="H44" s="31">
        <f t="shared" si="11"/>
        <v>0</v>
      </c>
      <c r="I44" s="31">
        <f t="shared" si="8"/>
        <v>0</v>
      </c>
      <c r="J44" s="31">
        <f t="shared" si="9"/>
        <v>0</v>
      </c>
      <c r="K44" s="32">
        <f t="shared" si="10"/>
        <v>0</v>
      </c>
      <c r="AMJ44"/>
    </row>
    <row r="45" spans="1:1024" s="15" customFormat="1" ht="31.5" outlineLevel="3" x14ac:dyDescent="0.25">
      <c r="A45" s="24" t="s">
        <v>18</v>
      </c>
      <c r="B45" s="25" t="s">
        <v>104</v>
      </c>
      <c r="C45" s="26" t="s">
        <v>106</v>
      </c>
      <c r="D45" s="27" t="s">
        <v>24</v>
      </c>
      <c r="E45" s="28">
        <v>1</v>
      </c>
      <c r="F45" s="29"/>
      <c r="G45" s="30"/>
      <c r="H45" s="31">
        <f t="shared" si="11"/>
        <v>0</v>
      </c>
      <c r="I45" s="31">
        <f t="shared" si="8"/>
        <v>0</v>
      </c>
      <c r="J45" s="31">
        <f t="shared" si="9"/>
        <v>0</v>
      </c>
      <c r="K45" s="32">
        <f t="shared" si="10"/>
        <v>0</v>
      </c>
      <c r="AMJ45"/>
    </row>
    <row r="46" spans="1:1024" s="15" customFormat="1" ht="47.25" outlineLevel="3" x14ac:dyDescent="0.25">
      <c r="A46" s="24" t="s">
        <v>19</v>
      </c>
      <c r="B46" s="25" t="s">
        <v>107</v>
      </c>
      <c r="C46" s="26" t="s">
        <v>108</v>
      </c>
      <c r="D46" s="27" t="s">
        <v>24</v>
      </c>
      <c r="E46" s="28">
        <v>1</v>
      </c>
      <c r="F46" s="29"/>
      <c r="G46" s="30"/>
      <c r="H46" s="31">
        <f t="shared" si="11"/>
        <v>0</v>
      </c>
      <c r="I46" s="31">
        <f t="shared" si="8"/>
        <v>0</v>
      </c>
      <c r="J46" s="31">
        <f t="shared" si="9"/>
        <v>0</v>
      </c>
      <c r="K46" s="32">
        <f t="shared" si="10"/>
        <v>0</v>
      </c>
      <c r="AMJ46"/>
    </row>
    <row r="47" spans="1:1024" s="15" customFormat="1" ht="31.5" outlineLevel="3" x14ac:dyDescent="0.25">
      <c r="A47" s="24" t="s">
        <v>20</v>
      </c>
      <c r="B47" s="25" t="s">
        <v>83</v>
      </c>
      <c r="C47" s="26" t="s">
        <v>84</v>
      </c>
      <c r="D47" s="27" t="s">
        <v>85</v>
      </c>
      <c r="E47" s="66">
        <v>51.64</v>
      </c>
      <c r="F47" s="29"/>
      <c r="G47" s="30"/>
      <c r="H47" s="31">
        <f t="shared" si="11"/>
        <v>0</v>
      </c>
      <c r="I47" s="31">
        <f t="shared" si="8"/>
        <v>0</v>
      </c>
      <c r="J47" s="31">
        <f t="shared" si="9"/>
        <v>0</v>
      </c>
      <c r="K47" s="32">
        <f t="shared" si="10"/>
        <v>0</v>
      </c>
      <c r="AMJ47"/>
    </row>
    <row r="48" spans="1:1024" s="15" customFormat="1" ht="16.5" outlineLevel="3" thickBot="1" x14ac:dyDescent="0.3">
      <c r="A48" s="24" t="s">
        <v>21</v>
      </c>
      <c r="B48" s="25" t="s">
        <v>86</v>
      </c>
      <c r="C48" s="26"/>
      <c r="D48" s="27" t="s">
        <v>87</v>
      </c>
      <c r="E48" s="45">
        <v>35</v>
      </c>
      <c r="F48" s="29"/>
      <c r="G48" s="30"/>
      <c r="H48" s="31">
        <f t="shared" si="11"/>
        <v>0</v>
      </c>
      <c r="I48" s="31">
        <f t="shared" si="8"/>
        <v>0</v>
      </c>
      <c r="J48" s="31">
        <f t="shared" si="9"/>
        <v>0</v>
      </c>
      <c r="K48" s="32">
        <f t="shared" si="10"/>
        <v>0</v>
      </c>
      <c r="AMJ48"/>
    </row>
    <row r="49" spans="1:1024" s="15" customFormat="1" ht="16.5" outlineLevel="3" thickBot="1" x14ac:dyDescent="0.3">
      <c r="A49" s="88" t="s">
        <v>109</v>
      </c>
      <c r="B49" s="89"/>
      <c r="C49" s="89"/>
      <c r="D49" s="89"/>
      <c r="E49" s="98"/>
      <c r="F49" s="47"/>
      <c r="G49" s="47"/>
      <c r="H49" s="47"/>
      <c r="I49" s="60"/>
      <c r="J49" s="60"/>
      <c r="K49" s="60">
        <f>SUM(K50:K53)</f>
        <v>0</v>
      </c>
      <c r="AMJ49"/>
    </row>
    <row r="50" spans="1:1024" s="15" customFormat="1" ht="31.5" outlineLevel="3" x14ac:dyDescent="0.25">
      <c r="A50" s="24" t="s">
        <v>15</v>
      </c>
      <c r="B50" s="25" t="s">
        <v>110</v>
      </c>
      <c r="C50" s="26"/>
      <c r="D50" s="27" t="s">
        <v>59</v>
      </c>
      <c r="E50" s="66">
        <v>2.5</v>
      </c>
      <c r="F50" s="29"/>
      <c r="G50" s="30"/>
      <c r="H50" s="31">
        <f>F50+G50</f>
        <v>0</v>
      </c>
      <c r="I50" s="31">
        <f t="shared" ref="I50:I53" si="12">F50*E50</f>
        <v>0</v>
      </c>
      <c r="J50" s="31">
        <f t="shared" ref="J50:J53" si="13">E50*G50</f>
        <v>0</v>
      </c>
      <c r="K50" s="32">
        <f t="shared" ref="K50:K53" si="14">I50+J50</f>
        <v>0</v>
      </c>
      <c r="AMJ50"/>
    </row>
    <row r="51" spans="1:1024" s="15" customFormat="1" outlineLevel="3" x14ac:dyDescent="0.25">
      <c r="A51" s="24" t="s">
        <v>16</v>
      </c>
      <c r="B51" s="25" t="s">
        <v>111</v>
      </c>
      <c r="C51" s="26" t="s">
        <v>112</v>
      </c>
      <c r="D51" s="27" t="s">
        <v>24</v>
      </c>
      <c r="E51" s="28">
        <v>1</v>
      </c>
      <c r="F51" s="29"/>
      <c r="G51" s="30"/>
      <c r="H51" s="31">
        <f t="shared" ref="H51:H53" si="15">F51+G51</f>
        <v>0</v>
      </c>
      <c r="I51" s="31">
        <f t="shared" si="12"/>
        <v>0</v>
      </c>
      <c r="J51" s="31">
        <f t="shared" si="13"/>
        <v>0</v>
      </c>
      <c r="K51" s="32">
        <f t="shared" si="14"/>
        <v>0</v>
      </c>
      <c r="AMJ51"/>
    </row>
    <row r="52" spans="1:1024" s="15" customFormat="1" outlineLevel="3" x14ac:dyDescent="0.25">
      <c r="A52" s="24" t="s">
        <v>17</v>
      </c>
      <c r="B52" s="25" t="s">
        <v>113</v>
      </c>
      <c r="C52" s="26" t="s">
        <v>114</v>
      </c>
      <c r="D52" s="27" t="s">
        <v>24</v>
      </c>
      <c r="E52" s="28">
        <v>1</v>
      </c>
      <c r="F52" s="29"/>
      <c r="G52" s="30"/>
      <c r="H52" s="31">
        <f t="shared" si="15"/>
        <v>0</v>
      </c>
      <c r="I52" s="31">
        <f t="shared" si="12"/>
        <v>0</v>
      </c>
      <c r="J52" s="31">
        <f t="shared" si="13"/>
        <v>0</v>
      </c>
      <c r="K52" s="32">
        <f t="shared" si="14"/>
        <v>0</v>
      </c>
      <c r="AMJ52"/>
    </row>
    <row r="53" spans="1:1024" s="15" customFormat="1" ht="16.5" outlineLevel="3" thickBot="1" x14ac:dyDescent="0.3">
      <c r="A53" s="24" t="s">
        <v>18</v>
      </c>
      <c r="B53" s="25" t="s">
        <v>86</v>
      </c>
      <c r="C53" s="26"/>
      <c r="D53" s="27" t="s">
        <v>87</v>
      </c>
      <c r="E53" s="28">
        <v>15</v>
      </c>
      <c r="F53" s="29"/>
      <c r="G53" s="30"/>
      <c r="H53" s="31">
        <f t="shared" si="15"/>
        <v>0</v>
      </c>
      <c r="I53" s="31">
        <f t="shared" si="12"/>
        <v>0</v>
      </c>
      <c r="J53" s="31">
        <f t="shared" si="13"/>
        <v>0</v>
      </c>
      <c r="K53" s="32">
        <f t="shared" si="14"/>
        <v>0</v>
      </c>
      <c r="AMJ53"/>
    </row>
    <row r="54" spans="1:1024" s="15" customFormat="1" ht="16.5" outlineLevel="3" thickBot="1" x14ac:dyDescent="0.3">
      <c r="A54" s="88" t="s">
        <v>115</v>
      </c>
      <c r="B54" s="89"/>
      <c r="C54" s="89"/>
      <c r="D54" s="89"/>
      <c r="E54" s="89"/>
      <c r="F54" s="47"/>
      <c r="G54" s="47"/>
      <c r="H54" s="47"/>
      <c r="I54" s="60"/>
      <c r="J54" s="60"/>
      <c r="K54" s="60">
        <f>SUM(K55:K66)</f>
        <v>0</v>
      </c>
      <c r="AMJ54"/>
    </row>
    <row r="55" spans="1:1024" s="15" customFormat="1" ht="31.5" outlineLevel="3" x14ac:dyDescent="0.25">
      <c r="A55" s="24" t="s">
        <v>15</v>
      </c>
      <c r="B55" s="25" t="s">
        <v>116</v>
      </c>
      <c r="C55" s="26"/>
      <c r="D55" s="27" t="s">
        <v>59</v>
      </c>
      <c r="E55" s="28">
        <v>405</v>
      </c>
      <c r="F55" s="29"/>
      <c r="G55" s="30"/>
      <c r="H55" s="31">
        <f>F55+G55</f>
        <v>0</v>
      </c>
      <c r="I55" s="31">
        <f t="shared" ref="I55:I66" si="16">F55*E55</f>
        <v>0</v>
      </c>
      <c r="J55" s="31">
        <f t="shared" ref="J55:J66" si="17">E55*G55</f>
        <v>0</v>
      </c>
      <c r="K55" s="32">
        <f t="shared" ref="K55:K66" si="18">I55+J55</f>
        <v>0</v>
      </c>
      <c r="AMJ55"/>
    </row>
    <row r="56" spans="1:1024" s="15" customFormat="1" ht="31.5" outlineLevel="3" x14ac:dyDescent="0.25">
      <c r="A56" s="24" t="s">
        <v>16</v>
      </c>
      <c r="B56" s="25" t="s">
        <v>99</v>
      </c>
      <c r="C56" s="26"/>
      <c r="D56" s="27" t="s">
        <v>59</v>
      </c>
      <c r="E56" s="28">
        <v>240</v>
      </c>
      <c r="F56" s="29"/>
      <c r="G56" s="30"/>
      <c r="H56" s="31">
        <f t="shared" ref="H56:H66" si="19">F56+G56</f>
        <v>0</v>
      </c>
      <c r="I56" s="31">
        <f t="shared" si="16"/>
        <v>0</v>
      </c>
      <c r="J56" s="31">
        <f t="shared" si="17"/>
        <v>0</v>
      </c>
      <c r="K56" s="32">
        <f t="shared" si="18"/>
        <v>0</v>
      </c>
      <c r="AMJ56"/>
    </row>
    <row r="57" spans="1:1024" s="15" customFormat="1" ht="31.5" outlineLevel="3" x14ac:dyDescent="0.25">
      <c r="A57" s="24" t="s">
        <v>17</v>
      </c>
      <c r="B57" s="25" t="s">
        <v>81</v>
      </c>
      <c r="C57" s="26"/>
      <c r="D57" s="27" t="s">
        <v>59</v>
      </c>
      <c r="E57" s="28">
        <v>220</v>
      </c>
      <c r="F57" s="29"/>
      <c r="G57" s="30"/>
      <c r="H57" s="31">
        <f t="shared" si="19"/>
        <v>0</v>
      </c>
      <c r="I57" s="31">
        <f t="shared" si="16"/>
        <v>0</v>
      </c>
      <c r="J57" s="31">
        <f t="shared" si="17"/>
        <v>0</v>
      </c>
      <c r="K57" s="32">
        <f t="shared" si="18"/>
        <v>0</v>
      </c>
      <c r="AMJ57"/>
    </row>
    <row r="58" spans="1:1024" s="15" customFormat="1" ht="31.5" outlineLevel="3" x14ac:dyDescent="0.25">
      <c r="A58" s="24" t="s">
        <v>18</v>
      </c>
      <c r="B58" s="25" t="s">
        <v>117</v>
      </c>
      <c r="C58" s="26"/>
      <c r="D58" s="27" t="s">
        <v>59</v>
      </c>
      <c r="E58" s="28">
        <v>245</v>
      </c>
      <c r="F58" s="29"/>
      <c r="G58" s="30"/>
      <c r="H58" s="31">
        <f t="shared" si="19"/>
        <v>0</v>
      </c>
      <c r="I58" s="31">
        <f t="shared" si="16"/>
        <v>0</v>
      </c>
      <c r="J58" s="31">
        <f t="shared" si="17"/>
        <v>0</v>
      </c>
      <c r="K58" s="32">
        <f t="shared" si="18"/>
        <v>0</v>
      </c>
      <c r="AMJ58"/>
    </row>
    <row r="59" spans="1:1024" s="15" customFormat="1" ht="31.5" outlineLevel="3" x14ac:dyDescent="0.25">
      <c r="A59" s="24" t="s">
        <v>19</v>
      </c>
      <c r="B59" s="25" t="s">
        <v>118</v>
      </c>
      <c r="C59" s="26"/>
      <c r="D59" s="27" t="s">
        <v>59</v>
      </c>
      <c r="E59" s="28">
        <v>640</v>
      </c>
      <c r="F59" s="29"/>
      <c r="G59" s="30"/>
      <c r="H59" s="31">
        <f t="shared" si="19"/>
        <v>0</v>
      </c>
      <c r="I59" s="31">
        <f t="shared" si="16"/>
        <v>0</v>
      </c>
      <c r="J59" s="31">
        <f t="shared" si="17"/>
        <v>0</v>
      </c>
      <c r="K59" s="32">
        <f t="shared" si="18"/>
        <v>0</v>
      </c>
      <c r="AMJ59"/>
    </row>
    <row r="60" spans="1:1024" s="15" customFormat="1" ht="31.5" outlineLevel="3" x14ac:dyDescent="0.25">
      <c r="A60" s="24" t="s">
        <v>20</v>
      </c>
      <c r="B60" s="25" t="s">
        <v>119</v>
      </c>
      <c r="C60" s="26"/>
      <c r="D60" s="27" t="s">
        <v>59</v>
      </c>
      <c r="E60" s="28">
        <v>82</v>
      </c>
      <c r="F60" s="29"/>
      <c r="G60" s="30"/>
      <c r="H60" s="31">
        <f t="shared" si="19"/>
        <v>0</v>
      </c>
      <c r="I60" s="31">
        <f t="shared" si="16"/>
        <v>0</v>
      </c>
      <c r="J60" s="31">
        <f t="shared" si="17"/>
        <v>0</v>
      </c>
      <c r="K60" s="32">
        <f t="shared" si="18"/>
        <v>0</v>
      </c>
      <c r="AMJ60"/>
    </row>
    <row r="61" spans="1:1024" s="15" customFormat="1" ht="31.5" outlineLevel="3" x14ac:dyDescent="0.25">
      <c r="A61" s="24" t="s">
        <v>21</v>
      </c>
      <c r="B61" s="25" t="s">
        <v>120</v>
      </c>
      <c r="C61" s="26" t="s">
        <v>121</v>
      </c>
      <c r="D61" s="27" t="s">
        <v>24</v>
      </c>
      <c r="E61" s="28">
        <v>2</v>
      </c>
      <c r="F61" s="29"/>
      <c r="G61" s="30"/>
      <c r="H61" s="31">
        <f t="shared" si="19"/>
        <v>0</v>
      </c>
      <c r="I61" s="31">
        <f t="shared" si="16"/>
        <v>0</v>
      </c>
      <c r="J61" s="31">
        <f t="shared" si="17"/>
        <v>0</v>
      </c>
      <c r="K61" s="32">
        <f t="shared" si="18"/>
        <v>0</v>
      </c>
      <c r="AMJ61"/>
    </row>
    <row r="62" spans="1:1024" s="15" customFormat="1" ht="15.95" customHeight="1" outlineLevel="3" x14ac:dyDescent="0.25">
      <c r="A62" s="24" t="s">
        <v>22</v>
      </c>
      <c r="B62" s="25" t="s">
        <v>122</v>
      </c>
      <c r="C62" s="26" t="s">
        <v>123</v>
      </c>
      <c r="D62" s="27" t="s">
        <v>24</v>
      </c>
      <c r="E62" s="28">
        <v>7</v>
      </c>
      <c r="F62" s="29"/>
      <c r="G62" s="30"/>
      <c r="H62" s="31">
        <f t="shared" si="19"/>
        <v>0</v>
      </c>
      <c r="I62" s="31">
        <f t="shared" si="16"/>
        <v>0</v>
      </c>
      <c r="J62" s="31">
        <f t="shared" si="17"/>
        <v>0</v>
      </c>
      <c r="K62" s="32">
        <f t="shared" si="18"/>
        <v>0</v>
      </c>
      <c r="AMJ62"/>
    </row>
    <row r="63" spans="1:1024" s="15" customFormat="1" ht="15.95" customHeight="1" outlineLevel="3" x14ac:dyDescent="0.25">
      <c r="A63" s="24" t="s">
        <v>88</v>
      </c>
      <c r="B63" s="25" t="s">
        <v>124</v>
      </c>
      <c r="C63" s="26" t="s">
        <v>125</v>
      </c>
      <c r="D63" s="27" t="s">
        <v>24</v>
      </c>
      <c r="E63" s="28">
        <v>4</v>
      </c>
      <c r="F63" s="29"/>
      <c r="G63" s="30"/>
      <c r="H63" s="31">
        <f t="shared" si="19"/>
        <v>0</v>
      </c>
      <c r="I63" s="31">
        <f t="shared" si="16"/>
        <v>0</v>
      </c>
      <c r="J63" s="31">
        <f t="shared" si="17"/>
        <v>0</v>
      </c>
      <c r="K63" s="32">
        <f t="shared" si="18"/>
        <v>0</v>
      </c>
      <c r="AMJ63"/>
    </row>
    <row r="64" spans="1:1024" s="15" customFormat="1" ht="15.95" customHeight="1" outlineLevel="3" x14ac:dyDescent="0.25">
      <c r="A64" s="24" t="s">
        <v>23</v>
      </c>
      <c r="B64" s="25" t="s">
        <v>126</v>
      </c>
      <c r="C64" s="26" t="s">
        <v>127</v>
      </c>
      <c r="D64" s="27" t="s">
        <v>24</v>
      </c>
      <c r="E64" s="28">
        <v>6</v>
      </c>
      <c r="F64" s="29"/>
      <c r="G64" s="30"/>
      <c r="H64" s="31">
        <f t="shared" si="19"/>
        <v>0</v>
      </c>
      <c r="I64" s="31">
        <f t="shared" si="16"/>
        <v>0</v>
      </c>
      <c r="J64" s="31">
        <f t="shared" si="17"/>
        <v>0</v>
      </c>
      <c r="K64" s="32">
        <f t="shared" si="18"/>
        <v>0</v>
      </c>
      <c r="AMJ64"/>
    </row>
    <row r="65" spans="1:1024" s="15" customFormat="1" ht="31.5" outlineLevel="3" x14ac:dyDescent="0.25">
      <c r="A65" s="24" t="s">
        <v>89</v>
      </c>
      <c r="B65" s="25" t="s">
        <v>83</v>
      </c>
      <c r="C65" s="26" t="s">
        <v>84</v>
      </c>
      <c r="D65" s="27" t="s">
        <v>85</v>
      </c>
      <c r="E65" s="66">
        <v>1836.1</v>
      </c>
      <c r="F65" s="29"/>
      <c r="G65" s="30"/>
      <c r="H65" s="31">
        <f t="shared" si="19"/>
        <v>0</v>
      </c>
      <c r="I65" s="31">
        <f t="shared" si="16"/>
        <v>0</v>
      </c>
      <c r="J65" s="31">
        <f t="shared" si="17"/>
        <v>0</v>
      </c>
      <c r="K65" s="32">
        <f t="shared" si="18"/>
        <v>0</v>
      </c>
      <c r="AMJ65"/>
    </row>
    <row r="66" spans="1:1024" s="15" customFormat="1" ht="15.95" customHeight="1" outlineLevel="3" thickBot="1" x14ac:dyDescent="0.3">
      <c r="A66" s="24" t="s">
        <v>90</v>
      </c>
      <c r="B66" s="25" t="s">
        <v>86</v>
      </c>
      <c r="C66" s="26"/>
      <c r="D66" s="27" t="s">
        <v>87</v>
      </c>
      <c r="E66" s="28">
        <v>1200</v>
      </c>
      <c r="F66" s="29"/>
      <c r="G66" s="30"/>
      <c r="H66" s="31">
        <f t="shared" si="19"/>
        <v>0</v>
      </c>
      <c r="I66" s="31">
        <f t="shared" si="16"/>
        <v>0</v>
      </c>
      <c r="J66" s="31">
        <f t="shared" si="17"/>
        <v>0</v>
      </c>
      <c r="K66" s="32">
        <f t="shared" si="18"/>
        <v>0</v>
      </c>
      <c r="AMJ66"/>
    </row>
    <row r="67" spans="1:1024" s="15" customFormat="1" ht="16.5" outlineLevel="3" thickBot="1" x14ac:dyDescent="0.3">
      <c r="A67" s="86" t="s">
        <v>128</v>
      </c>
      <c r="B67" s="87"/>
      <c r="C67" s="87"/>
      <c r="D67" s="87"/>
      <c r="E67" s="87"/>
      <c r="F67" s="47"/>
      <c r="G67" s="47"/>
      <c r="H67" s="47"/>
      <c r="I67" s="60"/>
      <c r="J67" s="60"/>
      <c r="K67" s="60"/>
      <c r="AMJ67"/>
    </row>
    <row r="68" spans="1:1024" s="15" customFormat="1" outlineLevel="3" x14ac:dyDescent="0.25">
      <c r="A68" s="93" t="s">
        <v>129</v>
      </c>
      <c r="B68" s="93"/>
      <c r="C68" s="93"/>
      <c r="D68" s="93"/>
      <c r="E68" s="93"/>
      <c r="F68" s="62"/>
      <c r="G68" s="63"/>
      <c r="H68" s="63"/>
      <c r="I68" s="64"/>
      <c r="J68" s="64"/>
      <c r="K68" s="65">
        <f>SUM(K69:K79)</f>
        <v>0</v>
      </c>
      <c r="AMJ68"/>
    </row>
    <row r="69" spans="1:1024" s="15" customFormat="1" ht="47.25" outlineLevel="3" x14ac:dyDescent="0.25">
      <c r="A69" s="24" t="s">
        <v>15</v>
      </c>
      <c r="B69" s="25" t="s">
        <v>130</v>
      </c>
      <c r="C69" s="26" t="s">
        <v>131</v>
      </c>
      <c r="D69" s="27" t="s">
        <v>24</v>
      </c>
      <c r="E69" s="28">
        <v>1</v>
      </c>
      <c r="F69" s="29"/>
      <c r="G69" s="30"/>
      <c r="H69" s="31">
        <f>F69+G69</f>
        <v>0</v>
      </c>
      <c r="I69" s="31">
        <f t="shared" ref="I69:I79" si="20">F69*E69</f>
        <v>0</v>
      </c>
      <c r="J69" s="31">
        <f t="shared" ref="J69:J79" si="21">E69*G69</f>
        <v>0</v>
      </c>
      <c r="K69" s="32">
        <f t="shared" ref="K69:K79" si="22">I69+J69</f>
        <v>0</v>
      </c>
      <c r="AMJ69"/>
    </row>
    <row r="70" spans="1:1024" s="15" customFormat="1" outlineLevel="3" x14ac:dyDescent="0.25">
      <c r="A70" s="24" t="s">
        <v>16</v>
      </c>
      <c r="B70" s="25" t="s">
        <v>132</v>
      </c>
      <c r="C70" s="26" t="s">
        <v>133</v>
      </c>
      <c r="D70" s="27" t="s">
        <v>24</v>
      </c>
      <c r="E70" s="28">
        <v>1</v>
      </c>
      <c r="F70" s="29"/>
      <c r="G70" s="30"/>
      <c r="H70" s="31">
        <f t="shared" ref="H70:H79" si="23">F70+G70</f>
        <v>0</v>
      </c>
      <c r="I70" s="31">
        <f t="shared" si="20"/>
        <v>0</v>
      </c>
      <c r="J70" s="31">
        <f t="shared" si="21"/>
        <v>0</v>
      </c>
      <c r="K70" s="32">
        <f t="shared" si="22"/>
        <v>0</v>
      </c>
      <c r="AMJ70"/>
    </row>
    <row r="71" spans="1:1024" s="15" customFormat="1" ht="31.5" outlineLevel="3" x14ac:dyDescent="0.25">
      <c r="A71" s="24" t="s">
        <v>17</v>
      </c>
      <c r="B71" s="25" t="s">
        <v>134</v>
      </c>
      <c r="C71" s="26" t="s">
        <v>135</v>
      </c>
      <c r="D71" s="27" t="s">
        <v>24</v>
      </c>
      <c r="E71" s="28">
        <v>1</v>
      </c>
      <c r="F71" s="29"/>
      <c r="G71" s="30"/>
      <c r="H71" s="31">
        <f t="shared" si="23"/>
        <v>0</v>
      </c>
      <c r="I71" s="31">
        <f t="shared" si="20"/>
        <v>0</v>
      </c>
      <c r="J71" s="31">
        <f t="shared" si="21"/>
        <v>0</v>
      </c>
      <c r="K71" s="32">
        <f t="shared" si="22"/>
        <v>0</v>
      </c>
      <c r="AMJ71"/>
    </row>
    <row r="72" spans="1:1024" s="15" customFormat="1" ht="31.5" outlineLevel="3" x14ac:dyDescent="0.25">
      <c r="A72" s="24" t="s">
        <v>18</v>
      </c>
      <c r="B72" s="25" t="s">
        <v>68</v>
      </c>
      <c r="C72" s="26" t="s">
        <v>136</v>
      </c>
      <c r="D72" s="27" t="s">
        <v>24</v>
      </c>
      <c r="E72" s="28">
        <v>1</v>
      </c>
      <c r="F72" s="29"/>
      <c r="G72" s="30"/>
      <c r="H72" s="31">
        <f t="shared" si="23"/>
        <v>0</v>
      </c>
      <c r="I72" s="31">
        <f t="shared" si="20"/>
        <v>0</v>
      </c>
      <c r="J72" s="31">
        <f t="shared" si="21"/>
        <v>0</v>
      </c>
      <c r="K72" s="32">
        <f t="shared" si="22"/>
        <v>0</v>
      </c>
      <c r="AMJ72"/>
    </row>
    <row r="73" spans="1:1024" s="15" customFormat="1" outlineLevel="3" x14ac:dyDescent="0.25">
      <c r="A73" s="24" t="s">
        <v>19</v>
      </c>
      <c r="B73" s="25" t="s">
        <v>137</v>
      </c>
      <c r="C73" s="26" t="s">
        <v>138</v>
      </c>
      <c r="D73" s="27" t="s">
        <v>139</v>
      </c>
      <c r="E73" s="28">
        <v>1</v>
      </c>
      <c r="F73" s="29"/>
      <c r="G73" s="30"/>
      <c r="H73" s="31">
        <f t="shared" si="23"/>
        <v>0</v>
      </c>
      <c r="I73" s="31">
        <f t="shared" si="20"/>
        <v>0</v>
      </c>
      <c r="J73" s="31">
        <f t="shared" si="21"/>
        <v>0</v>
      </c>
      <c r="K73" s="32">
        <f t="shared" si="22"/>
        <v>0</v>
      </c>
      <c r="AMJ73"/>
    </row>
    <row r="74" spans="1:1024" s="15" customFormat="1" ht="63" outlineLevel="3" x14ac:dyDescent="0.25">
      <c r="A74" s="24" t="s">
        <v>20</v>
      </c>
      <c r="B74" s="25" t="s">
        <v>140</v>
      </c>
      <c r="C74" s="26" t="s">
        <v>141</v>
      </c>
      <c r="D74" s="27" t="s">
        <v>24</v>
      </c>
      <c r="E74" s="28">
        <v>22</v>
      </c>
      <c r="F74" s="29"/>
      <c r="G74" s="30"/>
      <c r="H74" s="31">
        <f t="shared" si="23"/>
        <v>0</v>
      </c>
      <c r="I74" s="31">
        <f t="shared" si="20"/>
        <v>0</v>
      </c>
      <c r="J74" s="31">
        <f t="shared" si="21"/>
        <v>0</v>
      </c>
      <c r="K74" s="32">
        <f t="shared" si="22"/>
        <v>0</v>
      </c>
      <c r="AMJ74"/>
    </row>
    <row r="75" spans="1:1024" s="15" customFormat="1" ht="31.5" outlineLevel="3" x14ac:dyDescent="0.25">
      <c r="A75" s="24" t="s">
        <v>21</v>
      </c>
      <c r="B75" s="25" t="s">
        <v>142</v>
      </c>
      <c r="C75" s="26" t="s">
        <v>143</v>
      </c>
      <c r="D75" s="27" t="s">
        <v>24</v>
      </c>
      <c r="E75" s="28">
        <v>5</v>
      </c>
      <c r="F75" s="29"/>
      <c r="G75" s="30"/>
      <c r="H75" s="31">
        <f t="shared" si="23"/>
        <v>0</v>
      </c>
      <c r="I75" s="31">
        <f t="shared" si="20"/>
        <v>0</v>
      </c>
      <c r="J75" s="31">
        <f t="shared" si="21"/>
        <v>0</v>
      </c>
      <c r="K75" s="32">
        <f t="shared" si="22"/>
        <v>0</v>
      </c>
      <c r="AMJ75"/>
    </row>
    <row r="76" spans="1:1024" s="15" customFormat="1" ht="31.5" outlineLevel="3" x14ac:dyDescent="0.25">
      <c r="A76" s="24" t="s">
        <v>22</v>
      </c>
      <c r="B76" s="25" t="s">
        <v>144</v>
      </c>
      <c r="C76" s="26"/>
      <c r="D76" s="27" t="s">
        <v>59</v>
      </c>
      <c r="E76" s="28">
        <v>110</v>
      </c>
      <c r="F76" s="29"/>
      <c r="G76" s="30"/>
      <c r="H76" s="31">
        <f t="shared" si="23"/>
        <v>0</v>
      </c>
      <c r="I76" s="31">
        <f t="shared" si="20"/>
        <v>0</v>
      </c>
      <c r="J76" s="31">
        <f t="shared" si="21"/>
        <v>0</v>
      </c>
      <c r="K76" s="32">
        <f t="shared" si="22"/>
        <v>0</v>
      </c>
      <c r="AMJ76"/>
    </row>
    <row r="77" spans="1:1024" s="15" customFormat="1" ht="31.5" outlineLevel="3" x14ac:dyDescent="0.25">
      <c r="A77" s="24" t="s">
        <v>88</v>
      </c>
      <c r="B77" s="25" t="s">
        <v>145</v>
      </c>
      <c r="C77" s="26"/>
      <c r="D77" s="27" t="s">
        <v>59</v>
      </c>
      <c r="E77" s="28">
        <v>3</v>
      </c>
      <c r="F77" s="29"/>
      <c r="G77" s="30"/>
      <c r="H77" s="31">
        <f t="shared" si="23"/>
        <v>0</v>
      </c>
      <c r="I77" s="31">
        <f t="shared" si="20"/>
        <v>0</v>
      </c>
      <c r="J77" s="31">
        <f t="shared" si="21"/>
        <v>0</v>
      </c>
      <c r="K77" s="32">
        <f t="shared" si="22"/>
        <v>0</v>
      </c>
      <c r="AMJ77"/>
    </row>
    <row r="78" spans="1:1024" s="15" customFormat="1" ht="31.5" outlineLevel="3" x14ac:dyDescent="0.25">
      <c r="A78" s="24" t="s">
        <v>23</v>
      </c>
      <c r="B78" s="25" t="s">
        <v>146</v>
      </c>
      <c r="C78" s="26" t="s">
        <v>147</v>
      </c>
      <c r="D78" s="27" t="s">
        <v>85</v>
      </c>
      <c r="E78" s="66">
        <v>388.4</v>
      </c>
      <c r="F78" s="29"/>
      <c r="G78" s="30"/>
      <c r="H78" s="31">
        <f t="shared" si="23"/>
        <v>0</v>
      </c>
      <c r="I78" s="31">
        <f t="shared" si="20"/>
        <v>0</v>
      </c>
      <c r="J78" s="31">
        <f t="shared" si="21"/>
        <v>0</v>
      </c>
      <c r="K78" s="32">
        <f t="shared" si="22"/>
        <v>0</v>
      </c>
      <c r="AMJ78"/>
    </row>
    <row r="79" spans="1:1024" s="15" customFormat="1" ht="16.5" outlineLevel="3" thickBot="1" x14ac:dyDescent="0.3">
      <c r="A79" s="24" t="s">
        <v>89</v>
      </c>
      <c r="B79" s="25" t="s">
        <v>86</v>
      </c>
      <c r="C79" s="26"/>
      <c r="D79" s="27" t="s">
        <v>87</v>
      </c>
      <c r="E79" s="28">
        <v>150</v>
      </c>
      <c r="F79" s="29"/>
      <c r="G79" s="30"/>
      <c r="H79" s="31">
        <f t="shared" si="23"/>
        <v>0</v>
      </c>
      <c r="I79" s="31">
        <f t="shared" si="20"/>
        <v>0</v>
      </c>
      <c r="J79" s="31">
        <f t="shared" si="21"/>
        <v>0</v>
      </c>
      <c r="K79" s="32">
        <f t="shared" si="22"/>
        <v>0</v>
      </c>
      <c r="AMJ79"/>
    </row>
    <row r="80" spans="1:1024" s="15" customFormat="1" outlineLevel="3" x14ac:dyDescent="0.25">
      <c r="A80" s="93" t="s">
        <v>148</v>
      </c>
      <c r="B80" s="93"/>
      <c r="C80" s="93"/>
      <c r="D80" s="93"/>
      <c r="E80" s="93"/>
      <c r="F80" s="62"/>
      <c r="G80" s="63"/>
      <c r="H80" s="63"/>
      <c r="I80" s="64"/>
      <c r="J80" s="64"/>
      <c r="K80" s="65">
        <f>SUM(K81:K94)</f>
        <v>0</v>
      </c>
      <c r="AMJ80"/>
    </row>
    <row r="81" spans="1:1024" s="15" customFormat="1" ht="31.5" outlineLevel="3" x14ac:dyDescent="0.25">
      <c r="A81" s="24" t="s">
        <v>15</v>
      </c>
      <c r="B81" s="25" t="s">
        <v>68</v>
      </c>
      <c r="C81" s="26" t="s">
        <v>149</v>
      </c>
      <c r="D81" s="27" t="s">
        <v>24</v>
      </c>
      <c r="E81" s="28">
        <v>1</v>
      </c>
      <c r="F81" s="29"/>
      <c r="G81" s="30"/>
      <c r="H81" s="31">
        <f>F81+G81</f>
        <v>0</v>
      </c>
      <c r="I81" s="31">
        <f t="shared" ref="I81:I94" si="24">F81*E81</f>
        <v>0</v>
      </c>
      <c r="J81" s="31">
        <f t="shared" ref="J81:J94" si="25">E81*G81</f>
        <v>0</v>
      </c>
      <c r="K81" s="32">
        <f t="shared" ref="K81:K94" si="26">I81+J81</f>
        <v>0</v>
      </c>
      <c r="AMJ81"/>
    </row>
    <row r="82" spans="1:1024" s="15" customFormat="1" ht="31.5" outlineLevel="3" x14ac:dyDescent="0.25">
      <c r="A82" s="24" t="s">
        <v>16</v>
      </c>
      <c r="B82" s="25" t="s">
        <v>150</v>
      </c>
      <c r="C82" s="26" t="s">
        <v>151</v>
      </c>
      <c r="D82" s="27" t="s">
        <v>24</v>
      </c>
      <c r="E82" s="28">
        <v>1</v>
      </c>
      <c r="F82" s="29"/>
      <c r="G82" s="30"/>
      <c r="H82" s="31">
        <f t="shared" ref="H82:H94" si="27">F82+G82</f>
        <v>0</v>
      </c>
      <c r="I82" s="31">
        <f t="shared" si="24"/>
        <v>0</v>
      </c>
      <c r="J82" s="31">
        <f t="shared" si="25"/>
        <v>0</v>
      </c>
      <c r="K82" s="32">
        <f t="shared" si="26"/>
        <v>0</v>
      </c>
      <c r="AMJ82"/>
    </row>
    <row r="83" spans="1:1024" s="15" customFormat="1" ht="31.5" outlineLevel="3" x14ac:dyDescent="0.25">
      <c r="A83" s="24" t="s">
        <v>17</v>
      </c>
      <c r="B83" s="25" t="s">
        <v>152</v>
      </c>
      <c r="C83" s="26" t="s">
        <v>153</v>
      </c>
      <c r="D83" s="27" t="s">
        <v>24</v>
      </c>
      <c r="E83" s="28">
        <v>1</v>
      </c>
      <c r="F83" s="29"/>
      <c r="G83" s="30"/>
      <c r="H83" s="31">
        <f t="shared" si="27"/>
        <v>0</v>
      </c>
      <c r="I83" s="31">
        <f t="shared" si="24"/>
        <v>0</v>
      </c>
      <c r="J83" s="31">
        <f t="shared" si="25"/>
        <v>0</v>
      </c>
      <c r="K83" s="32">
        <f t="shared" si="26"/>
        <v>0</v>
      </c>
      <c r="AMJ83"/>
    </row>
    <row r="84" spans="1:1024" s="15" customFormat="1" ht="31.5" outlineLevel="3" x14ac:dyDescent="0.25">
      <c r="A84" s="24" t="s">
        <v>18</v>
      </c>
      <c r="B84" s="25" t="s">
        <v>154</v>
      </c>
      <c r="C84" s="26" t="s">
        <v>155</v>
      </c>
      <c r="D84" s="27" t="s">
        <v>24</v>
      </c>
      <c r="E84" s="28">
        <v>1</v>
      </c>
      <c r="F84" s="29"/>
      <c r="G84" s="30"/>
      <c r="H84" s="31">
        <f t="shared" si="27"/>
        <v>0</v>
      </c>
      <c r="I84" s="31">
        <f t="shared" si="24"/>
        <v>0</v>
      </c>
      <c r="J84" s="31">
        <f t="shared" si="25"/>
        <v>0</v>
      </c>
      <c r="K84" s="32">
        <f t="shared" si="26"/>
        <v>0</v>
      </c>
      <c r="AMJ84"/>
    </row>
    <row r="85" spans="1:1024" s="15" customFormat="1" ht="31.5" outlineLevel="3" x14ac:dyDescent="0.25">
      <c r="A85" s="24" t="s">
        <v>19</v>
      </c>
      <c r="B85" s="25" t="s">
        <v>156</v>
      </c>
      <c r="C85" s="26" t="s">
        <v>157</v>
      </c>
      <c r="D85" s="27" t="s">
        <v>24</v>
      </c>
      <c r="E85" s="28">
        <v>1</v>
      </c>
      <c r="F85" s="29"/>
      <c r="G85" s="30"/>
      <c r="H85" s="31">
        <f t="shared" si="27"/>
        <v>0</v>
      </c>
      <c r="I85" s="31">
        <f t="shared" si="24"/>
        <v>0</v>
      </c>
      <c r="J85" s="31">
        <f t="shared" si="25"/>
        <v>0</v>
      </c>
      <c r="K85" s="32">
        <f t="shared" si="26"/>
        <v>0</v>
      </c>
      <c r="AMJ85"/>
    </row>
    <row r="86" spans="1:1024" s="15" customFormat="1" ht="31.5" outlineLevel="3" x14ac:dyDescent="0.25">
      <c r="A86" s="24" t="s">
        <v>20</v>
      </c>
      <c r="B86" s="25" t="s">
        <v>158</v>
      </c>
      <c r="C86" s="26" t="s">
        <v>160</v>
      </c>
      <c r="D86" s="27" t="s">
        <v>24</v>
      </c>
      <c r="E86" s="28">
        <v>1</v>
      </c>
      <c r="F86" s="29"/>
      <c r="G86" s="30"/>
      <c r="H86" s="31">
        <f t="shared" si="27"/>
        <v>0</v>
      </c>
      <c r="I86" s="31">
        <f t="shared" si="24"/>
        <v>0</v>
      </c>
      <c r="J86" s="31">
        <f t="shared" si="25"/>
        <v>0</v>
      </c>
      <c r="K86" s="32">
        <f t="shared" si="26"/>
        <v>0</v>
      </c>
      <c r="AMJ86"/>
    </row>
    <row r="87" spans="1:1024" s="15" customFormat="1" ht="31.5" outlineLevel="3" x14ac:dyDescent="0.25">
      <c r="A87" s="24" t="s">
        <v>21</v>
      </c>
      <c r="B87" s="25" t="s">
        <v>159</v>
      </c>
      <c r="C87" s="26" t="s">
        <v>161</v>
      </c>
      <c r="D87" s="27" t="s">
        <v>24</v>
      </c>
      <c r="E87" s="28">
        <v>1</v>
      </c>
      <c r="F87" s="29"/>
      <c r="G87" s="30"/>
      <c r="H87" s="31">
        <f t="shared" si="27"/>
        <v>0</v>
      </c>
      <c r="I87" s="31">
        <f t="shared" si="24"/>
        <v>0</v>
      </c>
      <c r="J87" s="31">
        <f t="shared" si="25"/>
        <v>0</v>
      </c>
      <c r="K87" s="32">
        <f t="shared" si="26"/>
        <v>0</v>
      </c>
      <c r="AMJ87"/>
    </row>
    <row r="88" spans="1:1024" s="15" customFormat="1" ht="31.5" outlineLevel="3" x14ac:dyDescent="0.25">
      <c r="A88" s="24" t="s">
        <v>22</v>
      </c>
      <c r="B88" s="25" t="s">
        <v>162</v>
      </c>
      <c r="C88" s="26" t="s">
        <v>163</v>
      </c>
      <c r="D88" s="27" t="s">
        <v>24</v>
      </c>
      <c r="E88" s="28">
        <v>1</v>
      </c>
      <c r="F88" s="29"/>
      <c r="G88" s="30"/>
      <c r="H88" s="31">
        <f t="shared" si="27"/>
        <v>0</v>
      </c>
      <c r="I88" s="31">
        <f t="shared" si="24"/>
        <v>0</v>
      </c>
      <c r="J88" s="31">
        <f t="shared" si="25"/>
        <v>0</v>
      </c>
      <c r="K88" s="32">
        <f t="shared" si="26"/>
        <v>0</v>
      </c>
      <c r="AMJ88"/>
    </row>
    <row r="89" spans="1:1024" s="15" customFormat="1" ht="78.75" outlineLevel="3" x14ac:dyDescent="0.25">
      <c r="A89" s="24" t="s">
        <v>88</v>
      </c>
      <c r="B89" s="25" t="s">
        <v>164</v>
      </c>
      <c r="C89" s="26" t="s">
        <v>165</v>
      </c>
      <c r="D89" s="27" t="s">
        <v>24</v>
      </c>
      <c r="E89" s="28">
        <v>11</v>
      </c>
      <c r="F89" s="29"/>
      <c r="G89" s="30"/>
      <c r="H89" s="31">
        <f t="shared" si="27"/>
        <v>0</v>
      </c>
      <c r="I89" s="31">
        <f t="shared" si="24"/>
        <v>0</v>
      </c>
      <c r="J89" s="31">
        <f t="shared" si="25"/>
        <v>0</v>
      </c>
      <c r="K89" s="32">
        <f t="shared" si="26"/>
        <v>0</v>
      </c>
      <c r="AMJ89"/>
    </row>
    <row r="90" spans="1:1024" s="15" customFormat="1" ht="31.5" outlineLevel="3" x14ac:dyDescent="0.25">
      <c r="A90" s="24" t="s">
        <v>23</v>
      </c>
      <c r="B90" s="25" t="s">
        <v>166</v>
      </c>
      <c r="C90" s="26"/>
      <c r="D90" s="27" t="s">
        <v>59</v>
      </c>
      <c r="E90" s="28">
        <v>6</v>
      </c>
      <c r="F90" s="29"/>
      <c r="G90" s="30"/>
      <c r="H90" s="31">
        <f t="shared" si="27"/>
        <v>0</v>
      </c>
      <c r="I90" s="31">
        <f t="shared" si="24"/>
        <v>0</v>
      </c>
      <c r="J90" s="31">
        <f t="shared" si="25"/>
        <v>0</v>
      </c>
      <c r="K90" s="32">
        <f t="shared" si="26"/>
        <v>0</v>
      </c>
      <c r="AMJ90"/>
    </row>
    <row r="91" spans="1:1024" s="15" customFormat="1" ht="31.5" outlineLevel="3" x14ac:dyDescent="0.25">
      <c r="A91" s="24" t="s">
        <v>89</v>
      </c>
      <c r="B91" s="25" t="s">
        <v>167</v>
      </c>
      <c r="C91" s="26"/>
      <c r="D91" s="27" t="s">
        <v>59</v>
      </c>
      <c r="E91" s="28">
        <v>40</v>
      </c>
      <c r="F91" s="29"/>
      <c r="G91" s="30"/>
      <c r="H91" s="31">
        <f t="shared" si="27"/>
        <v>0</v>
      </c>
      <c r="I91" s="31">
        <f t="shared" si="24"/>
        <v>0</v>
      </c>
      <c r="J91" s="31">
        <f t="shared" si="25"/>
        <v>0</v>
      </c>
      <c r="K91" s="32">
        <f t="shared" si="26"/>
        <v>0</v>
      </c>
      <c r="AMJ91"/>
    </row>
    <row r="92" spans="1:1024" s="15" customFormat="1" ht="31.5" outlineLevel="3" x14ac:dyDescent="0.25">
      <c r="A92" s="24" t="s">
        <v>90</v>
      </c>
      <c r="B92" s="25" t="s">
        <v>168</v>
      </c>
      <c r="C92" s="26"/>
      <c r="D92" s="27" t="s">
        <v>59</v>
      </c>
      <c r="E92" s="66">
        <v>0.8</v>
      </c>
      <c r="F92" s="29"/>
      <c r="G92" s="30"/>
      <c r="H92" s="31">
        <f t="shared" si="27"/>
        <v>0</v>
      </c>
      <c r="I92" s="31">
        <f t="shared" si="24"/>
        <v>0</v>
      </c>
      <c r="J92" s="31">
        <f t="shared" si="25"/>
        <v>0</v>
      </c>
      <c r="K92" s="32">
        <f t="shared" si="26"/>
        <v>0</v>
      </c>
      <c r="AMJ92"/>
    </row>
    <row r="93" spans="1:1024" s="15" customFormat="1" ht="31.5" outlineLevel="3" x14ac:dyDescent="0.25">
      <c r="A93" s="24" t="s">
        <v>91</v>
      </c>
      <c r="B93" s="25" t="s">
        <v>146</v>
      </c>
      <c r="C93" s="26" t="s">
        <v>147</v>
      </c>
      <c r="D93" s="27" t="s">
        <v>85</v>
      </c>
      <c r="E93" s="28">
        <v>108</v>
      </c>
      <c r="F93" s="29"/>
      <c r="G93" s="30"/>
      <c r="H93" s="31">
        <f t="shared" si="27"/>
        <v>0</v>
      </c>
      <c r="I93" s="31">
        <f t="shared" si="24"/>
        <v>0</v>
      </c>
      <c r="J93" s="31">
        <f t="shared" si="25"/>
        <v>0</v>
      </c>
      <c r="K93" s="32">
        <f t="shared" si="26"/>
        <v>0</v>
      </c>
      <c r="AMJ93"/>
    </row>
    <row r="94" spans="1:1024" s="15" customFormat="1" ht="16.5" outlineLevel="3" thickBot="1" x14ac:dyDescent="0.3">
      <c r="A94" s="24" t="s">
        <v>174</v>
      </c>
      <c r="B94" s="25" t="s">
        <v>86</v>
      </c>
      <c r="C94" s="26"/>
      <c r="D94" s="27" t="s">
        <v>87</v>
      </c>
      <c r="E94" s="28">
        <v>60</v>
      </c>
      <c r="F94" s="29"/>
      <c r="G94" s="30"/>
      <c r="H94" s="31">
        <f t="shared" si="27"/>
        <v>0</v>
      </c>
      <c r="I94" s="31">
        <f t="shared" si="24"/>
        <v>0</v>
      </c>
      <c r="J94" s="31">
        <f t="shared" si="25"/>
        <v>0</v>
      </c>
      <c r="K94" s="32">
        <f t="shared" si="26"/>
        <v>0</v>
      </c>
      <c r="AMJ94"/>
    </row>
    <row r="95" spans="1:1024" s="15" customFormat="1" outlineLevel="3" x14ac:dyDescent="0.25">
      <c r="A95" s="93" t="s">
        <v>169</v>
      </c>
      <c r="B95" s="93"/>
      <c r="C95" s="93"/>
      <c r="D95" s="93"/>
      <c r="E95" s="93"/>
      <c r="F95" s="62"/>
      <c r="G95" s="63"/>
      <c r="H95" s="63"/>
      <c r="I95" s="64"/>
      <c r="J95" s="64"/>
      <c r="K95" s="65">
        <f>SUM(K96:K109)</f>
        <v>0</v>
      </c>
      <c r="AMJ95"/>
    </row>
    <row r="96" spans="1:1024" s="15" customFormat="1" ht="31.5" outlineLevel="3" x14ac:dyDescent="0.25">
      <c r="A96" s="24" t="s">
        <v>15</v>
      </c>
      <c r="B96" s="25" t="s">
        <v>68</v>
      </c>
      <c r="C96" s="26" t="s">
        <v>170</v>
      </c>
      <c r="D96" s="27" t="s">
        <v>24</v>
      </c>
      <c r="E96" s="28">
        <v>1</v>
      </c>
      <c r="F96" s="29"/>
      <c r="G96" s="30"/>
      <c r="H96" s="31">
        <f>F96+G96</f>
        <v>0</v>
      </c>
      <c r="I96" s="31">
        <f>E96*F96</f>
        <v>0</v>
      </c>
      <c r="J96" s="31">
        <f>G96*E96</f>
        <v>0</v>
      </c>
      <c r="K96" s="32">
        <f>I96+J96</f>
        <v>0</v>
      </c>
      <c r="AMJ96"/>
    </row>
    <row r="97" spans="1:1024" s="15" customFormat="1" ht="31.5" outlineLevel="3" x14ac:dyDescent="0.25">
      <c r="A97" s="24" t="s">
        <v>16</v>
      </c>
      <c r="B97" s="25" t="s">
        <v>150</v>
      </c>
      <c r="C97" s="26" t="s">
        <v>151</v>
      </c>
      <c r="D97" s="27" t="s">
        <v>24</v>
      </c>
      <c r="E97" s="28">
        <v>1</v>
      </c>
      <c r="F97" s="29"/>
      <c r="G97" s="30"/>
      <c r="H97" s="31">
        <f t="shared" ref="H97:H109" si="28">F97+G97</f>
        <v>0</v>
      </c>
      <c r="I97" s="31">
        <f t="shared" ref="I97:I109" si="29">E97*F97</f>
        <v>0</v>
      </c>
      <c r="J97" s="31">
        <f t="shared" ref="J97:J109" si="30">G97*E97</f>
        <v>0</v>
      </c>
      <c r="K97" s="32">
        <f t="shared" ref="K97:K109" si="31">I97+J97</f>
        <v>0</v>
      </c>
      <c r="AMJ97"/>
    </row>
    <row r="98" spans="1:1024" s="15" customFormat="1" ht="31.5" outlineLevel="3" x14ac:dyDescent="0.25">
      <c r="A98" s="24" t="s">
        <v>17</v>
      </c>
      <c r="B98" s="25" t="s">
        <v>152</v>
      </c>
      <c r="C98" s="26" t="s">
        <v>153</v>
      </c>
      <c r="D98" s="27" t="s">
        <v>24</v>
      </c>
      <c r="E98" s="28">
        <v>1</v>
      </c>
      <c r="F98" s="29"/>
      <c r="G98" s="30"/>
      <c r="H98" s="31">
        <f t="shared" si="28"/>
        <v>0</v>
      </c>
      <c r="I98" s="31">
        <f t="shared" si="29"/>
        <v>0</v>
      </c>
      <c r="J98" s="31">
        <f t="shared" si="30"/>
        <v>0</v>
      </c>
      <c r="K98" s="32">
        <f t="shared" si="31"/>
        <v>0</v>
      </c>
      <c r="AMJ98"/>
    </row>
    <row r="99" spans="1:1024" s="15" customFormat="1" ht="31.5" outlineLevel="3" x14ac:dyDescent="0.25">
      <c r="A99" s="24" t="s">
        <v>18</v>
      </c>
      <c r="B99" s="25" t="s">
        <v>154</v>
      </c>
      <c r="C99" s="26" t="s">
        <v>155</v>
      </c>
      <c r="D99" s="27" t="s">
        <v>24</v>
      </c>
      <c r="E99" s="28">
        <v>1</v>
      </c>
      <c r="F99" s="29"/>
      <c r="G99" s="30"/>
      <c r="H99" s="31">
        <f t="shared" si="28"/>
        <v>0</v>
      </c>
      <c r="I99" s="31">
        <f t="shared" si="29"/>
        <v>0</v>
      </c>
      <c r="J99" s="31">
        <f t="shared" si="30"/>
        <v>0</v>
      </c>
      <c r="K99" s="32">
        <f t="shared" si="31"/>
        <v>0</v>
      </c>
      <c r="AMJ99"/>
    </row>
    <row r="100" spans="1:1024" s="15" customFormat="1" ht="31.5" outlineLevel="3" x14ac:dyDescent="0.25">
      <c r="A100" s="24" t="s">
        <v>19</v>
      </c>
      <c r="B100" s="25" t="s">
        <v>156</v>
      </c>
      <c r="C100" s="26" t="s">
        <v>157</v>
      </c>
      <c r="D100" s="27" t="s">
        <v>24</v>
      </c>
      <c r="E100" s="28">
        <v>1</v>
      </c>
      <c r="F100" s="29"/>
      <c r="G100" s="30"/>
      <c r="H100" s="31">
        <f t="shared" si="28"/>
        <v>0</v>
      </c>
      <c r="I100" s="31">
        <f t="shared" si="29"/>
        <v>0</v>
      </c>
      <c r="J100" s="31">
        <f t="shared" si="30"/>
        <v>0</v>
      </c>
      <c r="K100" s="32">
        <f t="shared" si="31"/>
        <v>0</v>
      </c>
      <c r="AMJ100"/>
    </row>
    <row r="101" spans="1:1024" s="15" customFormat="1" ht="31.5" outlineLevel="3" x14ac:dyDescent="0.25">
      <c r="A101" s="24" t="s">
        <v>20</v>
      </c>
      <c r="B101" s="25" t="s">
        <v>158</v>
      </c>
      <c r="C101" s="26" t="s">
        <v>160</v>
      </c>
      <c r="D101" s="27" t="s">
        <v>24</v>
      </c>
      <c r="E101" s="28">
        <v>1</v>
      </c>
      <c r="F101" s="29"/>
      <c r="G101" s="30"/>
      <c r="H101" s="31">
        <f t="shared" si="28"/>
        <v>0</v>
      </c>
      <c r="I101" s="31">
        <f t="shared" si="29"/>
        <v>0</v>
      </c>
      <c r="J101" s="31">
        <f t="shared" si="30"/>
        <v>0</v>
      </c>
      <c r="K101" s="32">
        <f t="shared" si="31"/>
        <v>0</v>
      </c>
      <c r="AMJ101"/>
    </row>
    <row r="102" spans="1:1024" s="15" customFormat="1" ht="31.5" outlineLevel="3" x14ac:dyDescent="0.25">
      <c r="A102" s="24" t="s">
        <v>21</v>
      </c>
      <c r="B102" s="25" t="s">
        <v>159</v>
      </c>
      <c r="C102" s="26" t="s">
        <v>161</v>
      </c>
      <c r="D102" s="27" t="s">
        <v>24</v>
      </c>
      <c r="E102" s="28">
        <v>1</v>
      </c>
      <c r="F102" s="29"/>
      <c r="G102" s="30"/>
      <c r="H102" s="31">
        <f t="shared" si="28"/>
        <v>0</v>
      </c>
      <c r="I102" s="31">
        <f t="shared" si="29"/>
        <v>0</v>
      </c>
      <c r="J102" s="31">
        <f t="shared" si="30"/>
        <v>0</v>
      </c>
      <c r="K102" s="32">
        <f t="shared" si="31"/>
        <v>0</v>
      </c>
      <c r="AMJ102"/>
    </row>
    <row r="103" spans="1:1024" s="15" customFormat="1" ht="31.5" outlineLevel="3" x14ac:dyDescent="0.25">
      <c r="A103" s="24" t="s">
        <v>22</v>
      </c>
      <c r="B103" s="25" t="s">
        <v>162</v>
      </c>
      <c r="C103" s="26" t="s">
        <v>163</v>
      </c>
      <c r="D103" s="27" t="s">
        <v>24</v>
      </c>
      <c r="E103" s="28">
        <v>1</v>
      </c>
      <c r="F103" s="29"/>
      <c r="G103" s="30"/>
      <c r="H103" s="31">
        <f t="shared" si="28"/>
        <v>0</v>
      </c>
      <c r="I103" s="31">
        <f t="shared" si="29"/>
        <v>0</v>
      </c>
      <c r="J103" s="31">
        <f t="shared" si="30"/>
        <v>0</v>
      </c>
      <c r="K103" s="32">
        <f t="shared" si="31"/>
        <v>0</v>
      </c>
      <c r="AMJ103"/>
    </row>
    <row r="104" spans="1:1024" s="15" customFormat="1" ht="78.75" outlineLevel="3" x14ac:dyDescent="0.25">
      <c r="A104" s="24" t="s">
        <v>88</v>
      </c>
      <c r="B104" s="25" t="s">
        <v>164</v>
      </c>
      <c r="C104" s="26" t="s">
        <v>171</v>
      </c>
      <c r="D104" s="27" t="s">
        <v>24</v>
      </c>
      <c r="E104" s="28">
        <v>11</v>
      </c>
      <c r="F104" s="29"/>
      <c r="G104" s="30"/>
      <c r="H104" s="31">
        <f t="shared" si="28"/>
        <v>0</v>
      </c>
      <c r="I104" s="31">
        <f t="shared" si="29"/>
        <v>0</v>
      </c>
      <c r="J104" s="31">
        <f t="shared" si="30"/>
        <v>0</v>
      </c>
      <c r="K104" s="32">
        <f t="shared" si="31"/>
        <v>0</v>
      </c>
      <c r="AMJ104"/>
    </row>
    <row r="105" spans="1:1024" s="15" customFormat="1" ht="31.5" outlineLevel="3" x14ac:dyDescent="0.25">
      <c r="A105" s="24" t="s">
        <v>23</v>
      </c>
      <c r="B105" s="25" t="s">
        <v>172</v>
      </c>
      <c r="C105" s="26"/>
      <c r="D105" s="27" t="s">
        <v>59</v>
      </c>
      <c r="E105" s="28">
        <v>6</v>
      </c>
      <c r="F105" s="29"/>
      <c r="G105" s="30"/>
      <c r="H105" s="31">
        <f t="shared" si="28"/>
        <v>0</v>
      </c>
      <c r="I105" s="31">
        <f t="shared" si="29"/>
        <v>0</v>
      </c>
      <c r="J105" s="31">
        <f t="shared" si="30"/>
        <v>0</v>
      </c>
      <c r="K105" s="32">
        <f t="shared" si="31"/>
        <v>0</v>
      </c>
      <c r="AMJ105"/>
    </row>
    <row r="106" spans="1:1024" s="15" customFormat="1" ht="31.5" outlineLevel="3" x14ac:dyDescent="0.25">
      <c r="A106" s="24" t="s">
        <v>89</v>
      </c>
      <c r="B106" s="25" t="s">
        <v>173</v>
      </c>
      <c r="C106" s="26"/>
      <c r="D106" s="27" t="s">
        <v>59</v>
      </c>
      <c r="E106" s="28">
        <v>40</v>
      </c>
      <c r="F106" s="29"/>
      <c r="G106" s="30"/>
      <c r="H106" s="31">
        <f t="shared" si="28"/>
        <v>0</v>
      </c>
      <c r="I106" s="31">
        <f t="shared" si="29"/>
        <v>0</v>
      </c>
      <c r="J106" s="31">
        <f t="shared" si="30"/>
        <v>0</v>
      </c>
      <c r="K106" s="32">
        <f t="shared" si="31"/>
        <v>0</v>
      </c>
      <c r="AMJ106"/>
    </row>
    <row r="107" spans="1:1024" s="15" customFormat="1" ht="31.5" outlineLevel="3" x14ac:dyDescent="0.25">
      <c r="A107" s="24" t="s">
        <v>90</v>
      </c>
      <c r="B107" s="25" t="s">
        <v>168</v>
      </c>
      <c r="C107" s="26"/>
      <c r="D107" s="27" t="s">
        <v>59</v>
      </c>
      <c r="E107" s="66">
        <v>0.8</v>
      </c>
      <c r="F107" s="29"/>
      <c r="G107" s="30"/>
      <c r="H107" s="31">
        <f t="shared" si="28"/>
        <v>0</v>
      </c>
      <c r="I107" s="31">
        <f t="shared" si="29"/>
        <v>0</v>
      </c>
      <c r="J107" s="31">
        <f t="shared" si="30"/>
        <v>0</v>
      </c>
      <c r="K107" s="32">
        <f t="shared" si="31"/>
        <v>0</v>
      </c>
      <c r="AMJ107"/>
    </row>
    <row r="108" spans="1:1024" s="15" customFormat="1" ht="31.5" outlineLevel="3" x14ac:dyDescent="0.25">
      <c r="A108" s="24" t="s">
        <v>91</v>
      </c>
      <c r="B108" s="25" t="s">
        <v>146</v>
      </c>
      <c r="C108" s="26" t="s">
        <v>147</v>
      </c>
      <c r="D108" s="27" t="s">
        <v>85</v>
      </c>
      <c r="E108" s="66">
        <v>97.4</v>
      </c>
      <c r="F108" s="29"/>
      <c r="G108" s="30"/>
      <c r="H108" s="31">
        <f t="shared" si="28"/>
        <v>0</v>
      </c>
      <c r="I108" s="31">
        <f t="shared" si="29"/>
        <v>0</v>
      </c>
      <c r="J108" s="31">
        <f t="shared" si="30"/>
        <v>0</v>
      </c>
      <c r="K108" s="32">
        <f t="shared" si="31"/>
        <v>0</v>
      </c>
      <c r="AMJ108"/>
    </row>
    <row r="109" spans="1:1024" s="15" customFormat="1" ht="16.5" outlineLevel="3" thickBot="1" x14ac:dyDescent="0.3">
      <c r="A109" s="24" t="s">
        <v>174</v>
      </c>
      <c r="B109" s="25" t="s">
        <v>86</v>
      </c>
      <c r="C109" s="26"/>
      <c r="D109" s="27" t="s">
        <v>87</v>
      </c>
      <c r="E109" s="28">
        <v>60</v>
      </c>
      <c r="F109" s="29"/>
      <c r="G109" s="30"/>
      <c r="H109" s="31">
        <f t="shared" si="28"/>
        <v>0</v>
      </c>
      <c r="I109" s="31">
        <f t="shared" si="29"/>
        <v>0</v>
      </c>
      <c r="J109" s="31">
        <f t="shared" si="30"/>
        <v>0</v>
      </c>
      <c r="K109" s="32">
        <f t="shared" si="31"/>
        <v>0</v>
      </c>
      <c r="AMJ109"/>
    </row>
    <row r="110" spans="1:1024" s="15" customFormat="1" outlineLevel="3" x14ac:dyDescent="0.25">
      <c r="A110" s="93" t="s">
        <v>175</v>
      </c>
      <c r="B110" s="93"/>
      <c r="C110" s="93"/>
      <c r="D110" s="93"/>
      <c r="E110" s="93"/>
      <c r="F110" s="62"/>
      <c r="G110" s="63"/>
      <c r="H110" s="63"/>
      <c r="I110" s="64"/>
      <c r="J110" s="64"/>
      <c r="K110" s="65">
        <f>SUM(K111:K124)</f>
        <v>0</v>
      </c>
      <c r="AMJ110"/>
    </row>
    <row r="111" spans="1:1024" s="15" customFormat="1" ht="31.5" outlineLevel="3" x14ac:dyDescent="0.25">
      <c r="A111" s="24" t="s">
        <v>15</v>
      </c>
      <c r="B111" s="25" t="s">
        <v>68</v>
      </c>
      <c r="C111" s="26" t="s">
        <v>149</v>
      </c>
      <c r="D111" s="27" t="s">
        <v>24</v>
      </c>
      <c r="E111" s="28">
        <v>1</v>
      </c>
      <c r="F111" s="29"/>
      <c r="G111" s="30"/>
      <c r="H111" s="31">
        <f>F111+G111</f>
        <v>0</v>
      </c>
      <c r="I111" s="31">
        <f>E111*F111</f>
        <v>0</v>
      </c>
      <c r="J111" s="31">
        <f>E111*G111</f>
        <v>0</v>
      </c>
      <c r="K111" s="32">
        <f>I111+J111</f>
        <v>0</v>
      </c>
      <c r="AMJ111"/>
    </row>
    <row r="112" spans="1:1024" s="15" customFormat="1" ht="31.5" outlineLevel="3" x14ac:dyDescent="0.25">
      <c r="A112" s="24" t="s">
        <v>16</v>
      </c>
      <c r="B112" s="25" t="s">
        <v>150</v>
      </c>
      <c r="C112" s="26" t="s">
        <v>151</v>
      </c>
      <c r="D112" s="27" t="s">
        <v>24</v>
      </c>
      <c r="E112" s="28">
        <v>1</v>
      </c>
      <c r="F112" s="29"/>
      <c r="G112" s="30"/>
      <c r="H112" s="31">
        <f t="shared" ref="H112:H124" si="32">F112+G112</f>
        <v>0</v>
      </c>
      <c r="I112" s="31">
        <f t="shared" ref="I112:I124" si="33">E112*F112</f>
        <v>0</v>
      </c>
      <c r="J112" s="31">
        <f t="shared" ref="J112:J124" si="34">E112*G112</f>
        <v>0</v>
      </c>
      <c r="K112" s="32">
        <f t="shared" ref="K112:K124" si="35">I112+J112</f>
        <v>0</v>
      </c>
      <c r="AMJ112"/>
    </row>
    <row r="113" spans="1:1024" s="15" customFormat="1" ht="31.5" outlineLevel="3" x14ac:dyDescent="0.25">
      <c r="A113" s="24" t="s">
        <v>17</v>
      </c>
      <c r="B113" s="25" t="s">
        <v>176</v>
      </c>
      <c r="C113" s="26" t="s">
        <v>177</v>
      </c>
      <c r="D113" s="27" t="s">
        <v>24</v>
      </c>
      <c r="E113" s="28">
        <v>1</v>
      </c>
      <c r="F113" s="29"/>
      <c r="G113" s="30"/>
      <c r="H113" s="31">
        <f t="shared" si="32"/>
        <v>0</v>
      </c>
      <c r="I113" s="31">
        <f t="shared" si="33"/>
        <v>0</v>
      </c>
      <c r="J113" s="31">
        <f t="shared" si="34"/>
        <v>0</v>
      </c>
      <c r="K113" s="32">
        <f t="shared" si="35"/>
        <v>0</v>
      </c>
      <c r="AMJ113"/>
    </row>
    <row r="114" spans="1:1024" s="15" customFormat="1" ht="31.5" outlineLevel="3" x14ac:dyDescent="0.25">
      <c r="A114" s="24" t="s">
        <v>18</v>
      </c>
      <c r="B114" s="25" t="s">
        <v>154</v>
      </c>
      <c r="C114" s="26" t="s">
        <v>155</v>
      </c>
      <c r="D114" s="27" t="s">
        <v>24</v>
      </c>
      <c r="E114" s="28">
        <v>1</v>
      </c>
      <c r="F114" s="29"/>
      <c r="G114" s="30"/>
      <c r="H114" s="31">
        <f t="shared" si="32"/>
        <v>0</v>
      </c>
      <c r="I114" s="31">
        <f t="shared" si="33"/>
        <v>0</v>
      </c>
      <c r="J114" s="31">
        <f t="shared" si="34"/>
        <v>0</v>
      </c>
      <c r="K114" s="32">
        <f t="shared" si="35"/>
        <v>0</v>
      </c>
      <c r="AMJ114"/>
    </row>
    <row r="115" spans="1:1024" s="15" customFormat="1" ht="31.5" outlineLevel="3" x14ac:dyDescent="0.25">
      <c r="A115" s="24" t="s">
        <v>19</v>
      </c>
      <c r="B115" s="25" t="s">
        <v>156</v>
      </c>
      <c r="C115" s="26" t="s">
        <v>157</v>
      </c>
      <c r="D115" s="27" t="s">
        <v>24</v>
      </c>
      <c r="E115" s="28">
        <v>1</v>
      </c>
      <c r="F115" s="29"/>
      <c r="G115" s="30"/>
      <c r="H115" s="31">
        <f t="shared" si="32"/>
        <v>0</v>
      </c>
      <c r="I115" s="31">
        <f t="shared" si="33"/>
        <v>0</v>
      </c>
      <c r="J115" s="31">
        <f t="shared" si="34"/>
        <v>0</v>
      </c>
      <c r="K115" s="32">
        <f t="shared" si="35"/>
        <v>0</v>
      </c>
      <c r="AMJ115"/>
    </row>
    <row r="116" spans="1:1024" s="15" customFormat="1" ht="31.5" outlineLevel="3" x14ac:dyDescent="0.25">
      <c r="A116" s="24" t="s">
        <v>20</v>
      </c>
      <c r="B116" s="25" t="s">
        <v>158</v>
      </c>
      <c r="C116" s="26" t="s">
        <v>160</v>
      </c>
      <c r="D116" s="27" t="s">
        <v>24</v>
      </c>
      <c r="E116" s="28">
        <v>1</v>
      </c>
      <c r="F116" s="29"/>
      <c r="G116" s="30"/>
      <c r="H116" s="31">
        <f t="shared" si="32"/>
        <v>0</v>
      </c>
      <c r="I116" s="31">
        <f t="shared" si="33"/>
        <v>0</v>
      </c>
      <c r="J116" s="31">
        <f t="shared" si="34"/>
        <v>0</v>
      </c>
      <c r="K116" s="32">
        <f t="shared" si="35"/>
        <v>0</v>
      </c>
      <c r="AMJ116"/>
    </row>
    <row r="117" spans="1:1024" s="15" customFormat="1" ht="31.5" outlineLevel="3" x14ac:dyDescent="0.25">
      <c r="A117" s="24" t="s">
        <v>21</v>
      </c>
      <c r="B117" s="25" t="s">
        <v>159</v>
      </c>
      <c r="C117" s="26" t="s">
        <v>161</v>
      </c>
      <c r="D117" s="27" t="s">
        <v>24</v>
      </c>
      <c r="E117" s="28">
        <v>1</v>
      </c>
      <c r="F117" s="29"/>
      <c r="G117" s="30"/>
      <c r="H117" s="31">
        <f t="shared" si="32"/>
        <v>0</v>
      </c>
      <c r="I117" s="31">
        <f t="shared" si="33"/>
        <v>0</v>
      </c>
      <c r="J117" s="31">
        <f t="shared" si="34"/>
        <v>0</v>
      </c>
      <c r="K117" s="32">
        <f t="shared" si="35"/>
        <v>0</v>
      </c>
      <c r="AMJ117"/>
    </row>
    <row r="118" spans="1:1024" s="15" customFormat="1" ht="31.5" outlineLevel="3" x14ac:dyDescent="0.25">
      <c r="A118" s="24" t="s">
        <v>22</v>
      </c>
      <c r="B118" s="25" t="s">
        <v>162</v>
      </c>
      <c r="C118" s="26" t="s">
        <v>163</v>
      </c>
      <c r="D118" s="27" t="s">
        <v>24</v>
      </c>
      <c r="E118" s="28">
        <v>1</v>
      </c>
      <c r="F118" s="29"/>
      <c r="G118" s="30"/>
      <c r="H118" s="31">
        <f t="shared" si="32"/>
        <v>0</v>
      </c>
      <c r="I118" s="31">
        <f t="shared" si="33"/>
        <v>0</v>
      </c>
      <c r="J118" s="31">
        <f t="shared" si="34"/>
        <v>0</v>
      </c>
      <c r="K118" s="32">
        <f t="shared" si="35"/>
        <v>0</v>
      </c>
      <c r="AMJ118"/>
    </row>
    <row r="119" spans="1:1024" s="15" customFormat="1" ht="78.75" outlineLevel="3" x14ac:dyDescent="0.25">
      <c r="A119" s="24" t="s">
        <v>88</v>
      </c>
      <c r="B119" s="25" t="s">
        <v>164</v>
      </c>
      <c r="C119" s="26" t="s">
        <v>178</v>
      </c>
      <c r="D119" s="27" t="s">
        <v>24</v>
      </c>
      <c r="E119" s="28">
        <v>10</v>
      </c>
      <c r="F119" s="29"/>
      <c r="G119" s="30"/>
      <c r="H119" s="31">
        <f t="shared" si="32"/>
        <v>0</v>
      </c>
      <c r="I119" s="31">
        <f t="shared" si="33"/>
        <v>0</v>
      </c>
      <c r="J119" s="31">
        <f t="shared" si="34"/>
        <v>0</v>
      </c>
      <c r="K119" s="32">
        <f t="shared" si="35"/>
        <v>0</v>
      </c>
      <c r="AMJ119"/>
    </row>
    <row r="120" spans="1:1024" s="15" customFormat="1" ht="31.5" outlineLevel="3" x14ac:dyDescent="0.25">
      <c r="A120" s="24" t="s">
        <v>23</v>
      </c>
      <c r="B120" s="25" t="s">
        <v>179</v>
      </c>
      <c r="C120" s="26"/>
      <c r="D120" s="27" t="s">
        <v>59</v>
      </c>
      <c r="E120" s="28">
        <v>5</v>
      </c>
      <c r="F120" s="29"/>
      <c r="G120" s="30"/>
      <c r="H120" s="31">
        <f t="shared" si="32"/>
        <v>0</v>
      </c>
      <c r="I120" s="31">
        <f t="shared" si="33"/>
        <v>0</v>
      </c>
      <c r="J120" s="31">
        <f t="shared" si="34"/>
        <v>0</v>
      </c>
      <c r="K120" s="32">
        <f t="shared" si="35"/>
        <v>0</v>
      </c>
      <c r="AMJ120"/>
    </row>
    <row r="121" spans="1:1024" s="15" customFormat="1" ht="31.5" outlineLevel="3" x14ac:dyDescent="0.25">
      <c r="A121" s="24" t="s">
        <v>89</v>
      </c>
      <c r="B121" s="25" t="s">
        <v>180</v>
      </c>
      <c r="C121" s="26"/>
      <c r="D121" s="27" t="s">
        <v>59</v>
      </c>
      <c r="E121" s="28">
        <v>36</v>
      </c>
      <c r="F121" s="29"/>
      <c r="G121" s="30"/>
      <c r="H121" s="31">
        <f t="shared" si="32"/>
        <v>0</v>
      </c>
      <c r="I121" s="31">
        <f t="shared" si="33"/>
        <v>0</v>
      </c>
      <c r="J121" s="31">
        <f t="shared" si="34"/>
        <v>0</v>
      </c>
      <c r="K121" s="32">
        <f t="shared" si="35"/>
        <v>0</v>
      </c>
      <c r="AMJ121"/>
    </row>
    <row r="122" spans="1:1024" s="15" customFormat="1" ht="31.5" outlineLevel="3" x14ac:dyDescent="0.25">
      <c r="A122" s="24" t="s">
        <v>90</v>
      </c>
      <c r="B122" s="25" t="s">
        <v>168</v>
      </c>
      <c r="C122" s="26"/>
      <c r="D122" s="27" t="s">
        <v>59</v>
      </c>
      <c r="E122" s="66">
        <v>0.8</v>
      </c>
      <c r="F122" s="29"/>
      <c r="G122" s="30"/>
      <c r="H122" s="31">
        <f t="shared" si="32"/>
        <v>0</v>
      </c>
      <c r="I122" s="31">
        <f t="shared" si="33"/>
        <v>0</v>
      </c>
      <c r="J122" s="31">
        <f t="shared" si="34"/>
        <v>0</v>
      </c>
      <c r="K122" s="32">
        <f t="shared" si="35"/>
        <v>0</v>
      </c>
      <c r="AMJ122"/>
    </row>
    <row r="123" spans="1:1024" s="15" customFormat="1" ht="31.5" outlineLevel="3" x14ac:dyDescent="0.25">
      <c r="A123" s="24" t="s">
        <v>91</v>
      </c>
      <c r="B123" s="25" t="s">
        <v>146</v>
      </c>
      <c r="C123" s="26" t="s">
        <v>147</v>
      </c>
      <c r="D123" s="27" t="s">
        <v>85</v>
      </c>
      <c r="E123" s="28">
        <v>80</v>
      </c>
      <c r="F123" s="29"/>
      <c r="G123" s="30"/>
      <c r="H123" s="31">
        <f t="shared" si="32"/>
        <v>0</v>
      </c>
      <c r="I123" s="31">
        <f t="shared" si="33"/>
        <v>0</v>
      </c>
      <c r="J123" s="31">
        <f t="shared" si="34"/>
        <v>0</v>
      </c>
      <c r="K123" s="32">
        <f t="shared" si="35"/>
        <v>0</v>
      </c>
      <c r="AMJ123"/>
    </row>
    <row r="124" spans="1:1024" s="15" customFormat="1" ht="16.5" outlineLevel="3" thickBot="1" x14ac:dyDescent="0.3">
      <c r="A124" s="24" t="s">
        <v>174</v>
      </c>
      <c r="B124" s="25" t="s">
        <v>86</v>
      </c>
      <c r="C124" s="26"/>
      <c r="D124" s="27" t="s">
        <v>87</v>
      </c>
      <c r="E124" s="28">
        <v>40</v>
      </c>
      <c r="F124" s="29"/>
      <c r="G124" s="30"/>
      <c r="H124" s="31">
        <f t="shared" si="32"/>
        <v>0</v>
      </c>
      <c r="I124" s="31">
        <f t="shared" si="33"/>
        <v>0</v>
      </c>
      <c r="J124" s="31">
        <f t="shared" si="34"/>
        <v>0</v>
      </c>
      <c r="K124" s="32">
        <f t="shared" si="35"/>
        <v>0</v>
      </c>
      <c r="AMJ124"/>
    </row>
    <row r="125" spans="1:1024" s="15" customFormat="1" outlineLevel="3" x14ac:dyDescent="0.25">
      <c r="A125" s="93" t="s">
        <v>181</v>
      </c>
      <c r="B125" s="93"/>
      <c r="C125" s="93"/>
      <c r="D125" s="93"/>
      <c r="E125" s="93"/>
      <c r="F125" s="62"/>
      <c r="G125" s="63"/>
      <c r="H125" s="63"/>
      <c r="I125" s="64"/>
      <c r="J125" s="64"/>
      <c r="K125" s="65">
        <f>SUM(K126,K135:K140)</f>
        <v>0</v>
      </c>
      <c r="AMJ125"/>
    </row>
    <row r="126" spans="1:1024" s="15" customFormat="1" ht="94.5" outlineLevel="3" x14ac:dyDescent="0.25">
      <c r="A126" s="24" t="s">
        <v>15</v>
      </c>
      <c r="B126" s="25" t="s">
        <v>182</v>
      </c>
      <c r="C126" s="26" t="s">
        <v>183</v>
      </c>
      <c r="D126" s="27" t="s">
        <v>184</v>
      </c>
      <c r="E126" s="28">
        <v>1</v>
      </c>
      <c r="F126" s="29"/>
      <c r="G126" s="30"/>
      <c r="H126" s="31">
        <f>SUM(H127:H134)</f>
        <v>0</v>
      </c>
      <c r="I126" s="31">
        <f>SUM(I127:I134)</f>
        <v>0</v>
      </c>
      <c r="J126" s="31">
        <f>SUM(J127:J134)</f>
        <v>0</v>
      </c>
      <c r="K126" s="32">
        <f>SUM(K127:K134)</f>
        <v>0</v>
      </c>
      <c r="AMJ126"/>
    </row>
    <row r="127" spans="1:1024" s="15" customFormat="1" outlineLevel="3" x14ac:dyDescent="0.25">
      <c r="A127" s="24" t="s">
        <v>203</v>
      </c>
      <c r="B127" s="25" t="s">
        <v>185</v>
      </c>
      <c r="C127" s="26" t="s">
        <v>77</v>
      </c>
      <c r="D127" s="27" t="s">
        <v>24</v>
      </c>
      <c r="E127" s="28">
        <v>1</v>
      </c>
      <c r="F127" s="29"/>
      <c r="G127" s="30"/>
      <c r="H127" s="31">
        <f t="shared" ref="H127:H140" si="36">F127+G127</f>
        <v>0</v>
      </c>
      <c r="I127" s="31">
        <f t="shared" ref="I127" si="37">G127+H127</f>
        <v>0</v>
      </c>
      <c r="J127" s="31">
        <f t="shared" ref="J127" si="38">H127+I127</f>
        <v>0</v>
      </c>
      <c r="K127" s="31">
        <f t="shared" ref="K127" si="39">I127+J127</f>
        <v>0</v>
      </c>
      <c r="AMJ127"/>
    </row>
    <row r="128" spans="1:1024" s="15" customFormat="1" ht="31.5" outlineLevel="3" x14ac:dyDescent="0.25">
      <c r="A128" s="24" t="s">
        <v>203</v>
      </c>
      <c r="B128" s="25" t="s">
        <v>186</v>
      </c>
      <c r="C128" s="26" t="s">
        <v>187</v>
      </c>
      <c r="D128" s="27" t="s">
        <v>24</v>
      </c>
      <c r="E128" s="28">
        <v>1</v>
      </c>
      <c r="F128" s="29"/>
      <c r="G128" s="30"/>
      <c r="H128" s="31">
        <f t="shared" si="36"/>
        <v>0</v>
      </c>
      <c r="I128" s="31">
        <f t="shared" ref="I128:I140" si="40">E128*F128</f>
        <v>0</v>
      </c>
      <c r="J128" s="31">
        <f t="shared" ref="J128:J140" si="41">G128*E128</f>
        <v>0</v>
      </c>
      <c r="K128" s="32">
        <f t="shared" ref="K128:K140" si="42">I128+J128</f>
        <v>0</v>
      </c>
      <c r="AMJ128"/>
    </row>
    <row r="129" spans="1:1024" s="15" customFormat="1" outlineLevel="3" x14ac:dyDescent="0.25">
      <c r="A129" s="24" t="s">
        <v>203</v>
      </c>
      <c r="B129" s="25" t="s">
        <v>188</v>
      </c>
      <c r="C129" s="26" t="s">
        <v>189</v>
      </c>
      <c r="D129" s="27" t="s">
        <v>24</v>
      </c>
      <c r="E129" s="28">
        <v>1</v>
      </c>
      <c r="F129" s="29"/>
      <c r="G129" s="30"/>
      <c r="H129" s="31">
        <f t="shared" si="36"/>
        <v>0</v>
      </c>
      <c r="I129" s="31">
        <f t="shared" si="40"/>
        <v>0</v>
      </c>
      <c r="J129" s="31">
        <f t="shared" si="41"/>
        <v>0</v>
      </c>
      <c r="K129" s="32">
        <f t="shared" si="42"/>
        <v>0</v>
      </c>
      <c r="AMJ129"/>
    </row>
    <row r="130" spans="1:1024" s="15" customFormat="1" ht="31.5" outlineLevel="3" x14ac:dyDescent="0.25">
      <c r="A130" s="24" t="s">
        <v>203</v>
      </c>
      <c r="B130" s="25" t="s">
        <v>190</v>
      </c>
      <c r="C130" s="26" t="s">
        <v>191</v>
      </c>
      <c r="D130" s="27" t="s">
        <v>24</v>
      </c>
      <c r="E130" s="28">
        <v>1</v>
      </c>
      <c r="F130" s="29"/>
      <c r="G130" s="30"/>
      <c r="H130" s="31">
        <f t="shared" si="36"/>
        <v>0</v>
      </c>
      <c r="I130" s="31">
        <f t="shared" si="40"/>
        <v>0</v>
      </c>
      <c r="J130" s="31">
        <f t="shared" si="41"/>
        <v>0</v>
      </c>
      <c r="K130" s="32">
        <f t="shared" si="42"/>
        <v>0</v>
      </c>
      <c r="AMJ130"/>
    </row>
    <row r="131" spans="1:1024" s="15" customFormat="1" ht="31.5" outlineLevel="3" x14ac:dyDescent="0.25">
      <c r="A131" s="24" t="s">
        <v>203</v>
      </c>
      <c r="B131" s="25" t="s">
        <v>192</v>
      </c>
      <c r="C131" s="26" t="s">
        <v>193</v>
      </c>
      <c r="D131" s="27" t="s">
        <v>24</v>
      </c>
      <c r="E131" s="28">
        <v>1</v>
      </c>
      <c r="F131" s="29"/>
      <c r="G131" s="30"/>
      <c r="H131" s="31">
        <f t="shared" si="36"/>
        <v>0</v>
      </c>
      <c r="I131" s="31">
        <f t="shared" si="40"/>
        <v>0</v>
      </c>
      <c r="J131" s="31">
        <f t="shared" si="41"/>
        <v>0</v>
      </c>
      <c r="K131" s="32">
        <f t="shared" si="42"/>
        <v>0</v>
      </c>
      <c r="AMJ131"/>
    </row>
    <row r="132" spans="1:1024" s="15" customFormat="1" ht="47.25" outlineLevel="3" x14ac:dyDescent="0.25">
      <c r="A132" s="24" t="s">
        <v>203</v>
      </c>
      <c r="B132" s="25" t="s">
        <v>194</v>
      </c>
      <c r="C132" s="26" t="s">
        <v>195</v>
      </c>
      <c r="D132" s="27" t="s">
        <v>24</v>
      </c>
      <c r="E132" s="28">
        <v>1</v>
      </c>
      <c r="F132" s="29"/>
      <c r="G132" s="30"/>
      <c r="H132" s="31">
        <f t="shared" si="36"/>
        <v>0</v>
      </c>
      <c r="I132" s="31">
        <f t="shared" si="40"/>
        <v>0</v>
      </c>
      <c r="J132" s="31">
        <f t="shared" si="41"/>
        <v>0</v>
      </c>
      <c r="K132" s="32">
        <f t="shared" si="42"/>
        <v>0</v>
      </c>
      <c r="AMJ132"/>
    </row>
    <row r="133" spans="1:1024" s="15" customFormat="1" ht="47.25" outlineLevel="3" x14ac:dyDescent="0.25">
      <c r="A133" s="24" t="s">
        <v>203</v>
      </c>
      <c r="B133" s="25" t="s">
        <v>196</v>
      </c>
      <c r="C133" s="26" t="s">
        <v>197</v>
      </c>
      <c r="D133" s="27" t="s">
        <v>24</v>
      </c>
      <c r="E133" s="28">
        <v>1</v>
      </c>
      <c r="F133" s="29"/>
      <c r="G133" s="30"/>
      <c r="H133" s="31">
        <f t="shared" si="36"/>
        <v>0</v>
      </c>
      <c r="I133" s="31">
        <f t="shared" si="40"/>
        <v>0</v>
      </c>
      <c r="J133" s="31">
        <f t="shared" si="41"/>
        <v>0</v>
      </c>
      <c r="K133" s="32">
        <f t="shared" si="42"/>
        <v>0</v>
      </c>
      <c r="AMJ133"/>
    </row>
    <row r="134" spans="1:1024" s="15" customFormat="1" ht="78.75" outlineLevel="3" x14ac:dyDescent="0.25">
      <c r="A134" s="24" t="s">
        <v>203</v>
      </c>
      <c r="B134" s="25" t="s">
        <v>70</v>
      </c>
      <c r="C134" s="26" t="s">
        <v>198</v>
      </c>
      <c r="D134" s="27" t="s">
        <v>24</v>
      </c>
      <c r="E134" s="28">
        <v>1</v>
      </c>
      <c r="F134" s="29"/>
      <c r="G134" s="30"/>
      <c r="H134" s="31">
        <f t="shared" si="36"/>
        <v>0</v>
      </c>
      <c r="I134" s="31">
        <f t="shared" si="40"/>
        <v>0</v>
      </c>
      <c r="J134" s="31">
        <f t="shared" si="41"/>
        <v>0</v>
      </c>
      <c r="K134" s="32">
        <f t="shared" si="42"/>
        <v>0</v>
      </c>
      <c r="AMJ134"/>
    </row>
    <row r="135" spans="1:1024" s="15" customFormat="1" ht="78.75" outlineLevel="3" x14ac:dyDescent="0.25">
      <c r="A135" s="24" t="s">
        <v>16</v>
      </c>
      <c r="B135" s="25" t="s">
        <v>164</v>
      </c>
      <c r="C135" s="26" t="s">
        <v>199</v>
      </c>
      <c r="D135" s="27" t="s">
        <v>24</v>
      </c>
      <c r="E135" s="28">
        <v>10</v>
      </c>
      <c r="F135" s="29"/>
      <c r="G135" s="30"/>
      <c r="H135" s="31">
        <f t="shared" si="36"/>
        <v>0</v>
      </c>
      <c r="I135" s="31">
        <f t="shared" si="40"/>
        <v>0</v>
      </c>
      <c r="J135" s="31">
        <f t="shared" si="41"/>
        <v>0</v>
      </c>
      <c r="K135" s="32">
        <f t="shared" si="42"/>
        <v>0</v>
      </c>
      <c r="AMJ135"/>
    </row>
    <row r="136" spans="1:1024" s="15" customFormat="1" ht="31.5" outlineLevel="3" x14ac:dyDescent="0.25">
      <c r="A136" s="24" t="s">
        <v>17</v>
      </c>
      <c r="B136" s="25" t="s">
        <v>200</v>
      </c>
      <c r="C136" s="26"/>
      <c r="D136" s="27" t="s">
        <v>59</v>
      </c>
      <c r="E136" s="66">
        <v>6.5</v>
      </c>
      <c r="F136" s="29"/>
      <c r="G136" s="30"/>
      <c r="H136" s="31">
        <f t="shared" si="36"/>
        <v>0</v>
      </c>
      <c r="I136" s="31">
        <f t="shared" si="40"/>
        <v>0</v>
      </c>
      <c r="J136" s="31">
        <f t="shared" si="41"/>
        <v>0</v>
      </c>
      <c r="K136" s="32">
        <f t="shared" si="42"/>
        <v>0</v>
      </c>
      <c r="AMJ136"/>
    </row>
    <row r="137" spans="1:1024" s="15" customFormat="1" ht="31.5" outlineLevel="3" x14ac:dyDescent="0.25">
      <c r="A137" s="24" t="s">
        <v>18</v>
      </c>
      <c r="B137" s="25" t="s">
        <v>201</v>
      </c>
      <c r="C137" s="26"/>
      <c r="D137" s="27" t="s">
        <v>59</v>
      </c>
      <c r="E137" s="28">
        <v>36</v>
      </c>
      <c r="F137" s="29"/>
      <c r="G137" s="30"/>
      <c r="H137" s="31">
        <f t="shared" si="36"/>
        <v>0</v>
      </c>
      <c r="I137" s="31">
        <f t="shared" si="40"/>
        <v>0</v>
      </c>
      <c r="J137" s="31">
        <f t="shared" si="41"/>
        <v>0</v>
      </c>
      <c r="K137" s="32">
        <f t="shared" si="42"/>
        <v>0</v>
      </c>
      <c r="AMJ137"/>
    </row>
    <row r="138" spans="1:1024" s="15" customFormat="1" ht="31.5" outlineLevel="3" x14ac:dyDescent="0.25">
      <c r="A138" s="24" t="s">
        <v>19</v>
      </c>
      <c r="B138" s="25" t="s">
        <v>202</v>
      </c>
      <c r="C138" s="26"/>
      <c r="D138" s="27" t="s">
        <v>59</v>
      </c>
      <c r="E138" s="28">
        <v>3</v>
      </c>
      <c r="F138" s="29"/>
      <c r="G138" s="30"/>
      <c r="H138" s="31">
        <f t="shared" si="36"/>
        <v>0</v>
      </c>
      <c r="I138" s="31">
        <f t="shared" si="40"/>
        <v>0</v>
      </c>
      <c r="J138" s="31">
        <f t="shared" si="41"/>
        <v>0</v>
      </c>
      <c r="K138" s="32">
        <f t="shared" si="42"/>
        <v>0</v>
      </c>
      <c r="AMJ138"/>
    </row>
    <row r="139" spans="1:1024" s="15" customFormat="1" ht="31.5" outlineLevel="3" x14ac:dyDescent="0.25">
      <c r="A139" s="24" t="s">
        <v>20</v>
      </c>
      <c r="B139" s="25" t="s">
        <v>146</v>
      </c>
      <c r="C139" s="26" t="s">
        <v>147</v>
      </c>
      <c r="D139" s="27" t="s">
        <v>85</v>
      </c>
      <c r="E139" s="28">
        <v>56</v>
      </c>
      <c r="F139" s="29"/>
      <c r="G139" s="30"/>
      <c r="H139" s="31">
        <f t="shared" si="36"/>
        <v>0</v>
      </c>
      <c r="I139" s="31">
        <f t="shared" si="40"/>
        <v>0</v>
      </c>
      <c r="J139" s="31">
        <f t="shared" si="41"/>
        <v>0</v>
      </c>
      <c r="K139" s="32">
        <f t="shared" si="42"/>
        <v>0</v>
      </c>
      <c r="AMJ139"/>
    </row>
    <row r="140" spans="1:1024" s="15" customFormat="1" ht="16.5" outlineLevel="3" thickBot="1" x14ac:dyDescent="0.3">
      <c r="A140" s="24" t="s">
        <v>21</v>
      </c>
      <c r="B140" s="25" t="s">
        <v>86</v>
      </c>
      <c r="C140" s="26"/>
      <c r="D140" s="27" t="s">
        <v>87</v>
      </c>
      <c r="E140" s="28">
        <v>50</v>
      </c>
      <c r="F140" s="29"/>
      <c r="G140" s="30"/>
      <c r="H140" s="31">
        <f t="shared" si="36"/>
        <v>0</v>
      </c>
      <c r="I140" s="31">
        <f t="shared" si="40"/>
        <v>0</v>
      </c>
      <c r="J140" s="31">
        <f t="shared" si="41"/>
        <v>0</v>
      </c>
      <c r="K140" s="32">
        <f t="shared" si="42"/>
        <v>0</v>
      </c>
      <c r="AMJ140"/>
    </row>
    <row r="141" spans="1:1024" s="15" customFormat="1" outlineLevel="3" x14ac:dyDescent="0.25">
      <c r="A141" s="93" t="s">
        <v>204</v>
      </c>
      <c r="B141" s="93"/>
      <c r="C141" s="93"/>
      <c r="D141" s="93"/>
      <c r="E141" s="93"/>
      <c r="F141" s="62"/>
      <c r="G141" s="63"/>
      <c r="H141" s="63"/>
      <c r="I141" s="64"/>
      <c r="J141" s="64"/>
      <c r="K141" s="65">
        <f>SUM(K142:K153)</f>
        <v>0</v>
      </c>
      <c r="AMJ141"/>
    </row>
    <row r="142" spans="1:1024" s="15" customFormat="1" ht="31.5" outlineLevel="3" x14ac:dyDescent="0.25">
      <c r="A142" s="24" t="s">
        <v>15</v>
      </c>
      <c r="B142" s="25" t="s">
        <v>68</v>
      </c>
      <c r="C142" s="26" t="s">
        <v>205</v>
      </c>
      <c r="D142" s="27" t="s">
        <v>24</v>
      </c>
      <c r="E142" s="28">
        <v>1</v>
      </c>
      <c r="F142" s="29"/>
      <c r="G142" s="30"/>
      <c r="H142" s="31">
        <f>F142+G142</f>
        <v>0</v>
      </c>
      <c r="I142" s="31">
        <f>F142*E142</f>
        <v>0</v>
      </c>
      <c r="J142" s="31">
        <f>G142*E142</f>
        <v>0</v>
      </c>
      <c r="K142" s="32">
        <f>I142+J142</f>
        <v>0</v>
      </c>
      <c r="AMJ142"/>
    </row>
    <row r="143" spans="1:1024" s="15" customFormat="1" ht="31.5" outlineLevel="3" x14ac:dyDescent="0.25">
      <c r="A143" s="24" t="s">
        <v>16</v>
      </c>
      <c r="B143" s="25" t="s">
        <v>150</v>
      </c>
      <c r="C143" s="26" t="s">
        <v>206</v>
      </c>
      <c r="D143" s="27" t="s">
        <v>24</v>
      </c>
      <c r="E143" s="28">
        <v>1</v>
      </c>
      <c r="F143" s="29"/>
      <c r="G143" s="30"/>
      <c r="H143" s="31">
        <f t="shared" ref="H143:H153" si="43">F143+G143</f>
        <v>0</v>
      </c>
      <c r="I143" s="31">
        <f t="shared" ref="I143:I153" si="44">F143*E143</f>
        <v>0</v>
      </c>
      <c r="J143" s="31">
        <f t="shared" ref="J143:J153" si="45">G143*E143</f>
        <v>0</v>
      </c>
      <c r="K143" s="32">
        <f t="shared" ref="K143:K153" si="46">I143+J143</f>
        <v>0</v>
      </c>
      <c r="AMJ143"/>
    </row>
    <row r="144" spans="1:1024" s="15" customFormat="1" ht="31.5" outlineLevel="3" x14ac:dyDescent="0.25">
      <c r="A144" s="24" t="s">
        <v>17</v>
      </c>
      <c r="B144" s="25" t="s">
        <v>207</v>
      </c>
      <c r="C144" s="26" t="s">
        <v>208</v>
      </c>
      <c r="D144" s="27" t="s">
        <v>24</v>
      </c>
      <c r="E144" s="28">
        <v>1</v>
      </c>
      <c r="F144" s="29"/>
      <c r="G144" s="30"/>
      <c r="H144" s="31">
        <f t="shared" si="43"/>
        <v>0</v>
      </c>
      <c r="I144" s="31">
        <f t="shared" si="44"/>
        <v>0</v>
      </c>
      <c r="J144" s="31">
        <f t="shared" si="45"/>
        <v>0</v>
      </c>
      <c r="K144" s="32">
        <f t="shared" si="46"/>
        <v>0</v>
      </c>
      <c r="AMJ144"/>
    </row>
    <row r="145" spans="1:1024" s="15" customFormat="1" ht="31.5" outlineLevel="3" x14ac:dyDescent="0.25">
      <c r="A145" s="24" t="s">
        <v>18</v>
      </c>
      <c r="B145" s="25" t="s">
        <v>154</v>
      </c>
      <c r="C145" s="26" t="s">
        <v>209</v>
      </c>
      <c r="D145" s="27" t="s">
        <v>24</v>
      </c>
      <c r="E145" s="28">
        <v>1</v>
      </c>
      <c r="F145" s="29"/>
      <c r="G145" s="30"/>
      <c r="H145" s="31">
        <f t="shared" si="43"/>
        <v>0</v>
      </c>
      <c r="I145" s="31">
        <f t="shared" si="44"/>
        <v>0</v>
      </c>
      <c r="J145" s="31">
        <f t="shared" si="45"/>
        <v>0</v>
      </c>
      <c r="K145" s="32">
        <f t="shared" si="46"/>
        <v>0</v>
      </c>
      <c r="AMJ145"/>
    </row>
    <row r="146" spans="1:1024" s="15" customFormat="1" ht="31.5" outlineLevel="3" x14ac:dyDescent="0.25">
      <c r="A146" s="24" t="s">
        <v>19</v>
      </c>
      <c r="B146" s="25" t="s">
        <v>156</v>
      </c>
      <c r="C146" s="26" t="s">
        <v>210</v>
      </c>
      <c r="D146" s="27" t="s">
        <v>24</v>
      </c>
      <c r="E146" s="28">
        <v>1</v>
      </c>
      <c r="F146" s="29"/>
      <c r="G146" s="30"/>
      <c r="H146" s="31">
        <f t="shared" si="43"/>
        <v>0</v>
      </c>
      <c r="I146" s="31">
        <f t="shared" si="44"/>
        <v>0</v>
      </c>
      <c r="J146" s="31">
        <f t="shared" si="45"/>
        <v>0</v>
      </c>
      <c r="K146" s="32">
        <f t="shared" si="46"/>
        <v>0</v>
      </c>
      <c r="AMJ146"/>
    </row>
    <row r="147" spans="1:1024" s="15" customFormat="1" ht="31.5" outlineLevel="3" x14ac:dyDescent="0.25">
      <c r="A147" s="24" t="s">
        <v>20</v>
      </c>
      <c r="B147" s="25" t="s">
        <v>158</v>
      </c>
      <c r="C147" s="26" t="s">
        <v>211</v>
      </c>
      <c r="D147" s="27" t="s">
        <v>24</v>
      </c>
      <c r="E147" s="28">
        <v>1</v>
      </c>
      <c r="F147" s="29"/>
      <c r="G147" s="30"/>
      <c r="H147" s="31">
        <f t="shared" si="43"/>
        <v>0</v>
      </c>
      <c r="I147" s="31">
        <f t="shared" si="44"/>
        <v>0</v>
      </c>
      <c r="J147" s="31">
        <f t="shared" si="45"/>
        <v>0</v>
      </c>
      <c r="K147" s="32">
        <f t="shared" si="46"/>
        <v>0</v>
      </c>
      <c r="AMJ147"/>
    </row>
    <row r="148" spans="1:1024" s="15" customFormat="1" ht="31.5" outlineLevel="3" x14ac:dyDescent="0.25">
      <c r="A148" s="24" t="s">
        <v>21</v>
      </c>
      <c r="B148" s="25" t="s">
        <v>159</v>
      </c>
      <c r="C148" s="26" t="s">
        <v>212</v>
      </c>
      <c r="D148" s="27" t="s">
        <v>24</v>
      </c>
      <c r="E148" s="28">
        <v>1</v>
      </c>
      <c r="F148" s="29"/>
      <c r="G148" s="30"/>
      <c r="H148" s="31">
        <f t="shared" si="43"/>
        <v>0</v>
      </c>
      <c r="I148" s="31">
        <f t="shared" si="44"/>
        <v>0</v>
      </c>
      <c r="J148" s="31">
        <f t="shared" si="45"/>
        <v>0</v>
      </c>
      <c r="K148" s="32">
        <f t="shared" si="46"/>
        <v>0</v>
      </c>
      <c r="AMJ148"/>
    </row>
    <row r="149" spans="1:1024" s="15" customFormat="1" ht="31.5" outlineLevel="3" x14ac:dyDescent="0.25">
      <c r="A149" s="24" t="s">
        <v>22</v>
      </c>
      <c r="B149" s="25" t="s">
        <v>162</v>
      </c>
      <c r="C149" s="26" t="s">
        <v>213</v>
      </c>
      <c r="D149" s="27" t="s">
        <v>24</v>
      </c>
      <c r="E149" s="28">
        <v>1</v>
      </c>
      <c r="F149" s="29"/>
      <c r="G149" s="30"/>
      <c r="H149" s="31">
        <f t="shared" si="43"/>
        <v>0</v>
      </c>
      <c r="I149" s="31">
        <f t="shared" si="44"/>
        <v>0</v>
      </c>
      <c r="J149" s="31">
        <f t="shared" si="45"/>
        <v>0</v>
      </c>
      <c r="K149" s="32">
        <f t="shared" si="46"/>
        <v>0</v>
      </c>
      <c r="AMJ149"/>
    </row>
    <row r="150" spans="1:1024" s="15" customFormat="1" ht="31.5" outlineLevel="3" x14ac:dyDescent="0.25">
      <c r="A150" s="24" t="s">
        <v>88</v>
      </c>
      <c r="B150" s="25" t="s">
        <v>214</v>
      </c>
      <c r="C150" s="26"/>
      <c r="D150" s="27" t="s">
        <v>59</v>
      </c>
      <c r="E150" s="28">
        <v>2</v>
      </c>
      <c r="F150" s="29"/>
      <c r="G150" s="30"/>
      <c r="H150" s="31">
        <f t="shared" si="43"/>
        <v>0</v>
      </c>
      <c r="I150" s="31">
        <f t="shared" si="44"/>
        <v>0</v>
      </c>
      <c r="J150" s="31">
        <f t="shared" si="45"/>
        <v>0</v>
      </c>
      <c r="K150" s="32">
        <f t="shared" si="46"/>
        <v>0</v>
      </c>
      <c r="AMJ150"/>
    </row>
    <row r="151" spans="1:1024" s="15" customFormat="1" ht="31.5" outlineLevel="3" x14ac:dyDescent="0.25">
      <c r="A151" s="24" t="s">
        <v>23</v>
      </c>
      <c r="B151" s="25" t="s">
        <v>215</v>
      </c>
      <c r="C151" s="26"/>
      <c r="D151" s="27" t="s">
        <v>59</v>
      </c>
      <c r="E151" s="28">
        <v>1</v>
      </c>
      <c r="F151" s="29"/>
      <c r="G151" s="30"/>
      <c r="H151" s="31">
        <f t="shared" si="43"/>
        <v>0</v>
      </c>
      <c r="I151" s="31">
        <f t="shared" si="44"/>
        <v>0</v>
      </c>
      <c r="J151" s="31">
        <f t="shared" si="45"/>
        <v>0</v>
      </c>
      <c r="K151" s="32">
        <f t="shared" si="46"/>
        <v>0</v>
      </c>
      <c r="AMJ151"/>
    </row>
    <row r="152" spans="1:1024" s="15" customFormat="1" ht="31.5" outlineLevel="3" x14ac:dyDescent="0.25">
      <c r="A152" s="24" t="s">
        <v>89</v>
      </c>
      <c r="B152" s="25" t="s">
        <v>146</v>
      </c>
      <c r="C152" s="26" t="s">
        <v>147</v>
      </c>
      <c r="D152" s="27" t="s">
        <v>85</v>
      </c>
      <c r="E152" s="66">
        <v>9.1999999999999993</v>
      </c>
      <c r="F152" s="29"/>
      <c r="G152" s="30"/>
      <c r="H152" s="31">
        <f t="shared" si="43"/>
        <v>0</v>
      </c>
      <c r="I152" s="31">
        <f t="shared" si="44"/>
        <v>0</v>
      </c>
      <c r="J152" s="31">
        <f t="shared" si="45"/>
        <v>0</v>
      </c>
      <c r="K152" s="32">
        <f t="shared" si="46"/>
        <v>0</v>
      </c>
      <c r="AMJ152"/>
    </row>
    <row r="153" spans="1:1024" s="15" customFormat="1" ht="16.5" outlineLevel="3" thickBot="1" x14ac:dyDescent="0.3">
      <c r="A153" s="24" t="s">
        <v>90</v>
      </c>
      <c r="B153" s="25" t="s">
        <v>86</v>
      </c>
      <c r="C153" s="26"/>
      <c r="D153" s="27" t="s">
        <v>87</v>
      </c>
      <c r="E153" s="28">
        <v>40</v>
      </c>
      <c r="F153" s="29"/>
      <c r="G153" s="30"/>
      <c r="H153" s="31">
        <f t="shared" si="43"/>
        <v>0</v>
      </c>
      <c r="I153" s="31">
        <f t="shared" si="44"/>
        <v>0</v>
      </c>
      <c r="J153" s="31">
        <f t="shared" si="45"/>
        <v>0</v>
      </c>
      <c r="K153" s="32">
        <f t="shared" si="46"/>
        <v>0</v>
      </c>
      <c r="AMJ153"/>
    </row>
    <row r="154" spans="1:1024" s="15" customFormat="1" outlineLevel="3" x14ac:dyDescent="0.25">
      <c r="A154" s="93" t="s">
        <v>216</v>
      </c>
      <c r="B154" s="93"/>
      <c r="C154" s="93"/>
      <c r="D154" s="93"/>
      <c r="E154" s="93"/>
      <c r="F154" s="62"/>
      <c r="G154" s="63"/>
      <c r="H154" s="63"/>
      <c r="I154" s="64"/>
      <c r="J154" s="64"/>
      <c r="K154" s="65">
        <f>SUM(K155:K166)</f>
        <v>0</v>
      </c>
      <c r="AMJ154"/>
    </row>
    <row r="155" spans="1:1024" s="15" customFormat="1" ht="31.5" outlineLevel="3" x14ac:dyDescent="0.25">
      <c r="A155" s="24" t="s">
        <v>15</v>
      </c>
      <c r="B155" s="25" t="s">
        <v>68</v>
      </c>
      <c r="C155" s="26" t="s">
        <v>205</v>
      </c>
      <c r="D155" s="27" t="s">
        <v>24</v>
      </c>
      <c r="E155" s="28">
        <v>1</v>
      </c>
      <c r="F155" s="29"/>
      <c r="G155" s="30"/>
      <c r="H155" s="31">
        <f>F155+G155</f>
        <v>0</v>
      </c>
      <c r="I155" s="31">
        <f>F155*E155</f>
        <v>0</v>
      </c>
      <c r="J155" s="31">
        <f>G155*E155</f>
        <v>0</v>
      </c>
      <c r="K155" s="32">
        <f>I155+J155</f>
        <v>0</v>
      </c>
      <c r="AMJ155"/>
    </row>
    <row r="156" spans="1:1024" s="15" customFormat="1" ht="31.5" outlineLevel="3" x14ac:dyDescent="0.25">
      <c r="A156" s="24" t="s">
        <v>16</v>
      </c>
      <c r="B156" s="25" t="s">
        <v>150</v>
      </c>
      <c r="C156" s="26" t="s">
        <v>206</v>
      </c>
      <c r="D156" s="27" t="s">
        <v>24</v>
      </c>
      <c r="E156" s="28">
        <v>1</v>
      </c>
      <c r="F156" s="29"/>
      <c r="G156" s="30"/>
      <c r="H156" s="31">
        <f t="shared" ref="H156:H166" si="47">F156+G156</f>
        <v>0</v>
      </c>
      <c r="I156" s="31">
        <f t="shared" ref="I156:I166" si="48">F156*E156</f>
        <v>0</v>
      </c>
      <c r="J156" s="31">
        <f t="shared" ref="J156:J166" si="49">G156*E156</f>
        <v>0</v>
      </c>
      <c r="K156" s="32">
        <f t="shared" ref="K156:K166" si="50">I156+J156</f>
        <v>0</v>
      </c>
      <c r="AMJ156"/>
    </row>
    <row r="157" spans="1:1024" s="15" customFormat="1" ht="31.5" outlineLevel="3" x14ac:dyDescent="0.25">
      <c r="A157" s="24" t="s">
        <v>17</v>
      </c>
      <c r="B157" s="25" t="s">
        <v>207</v>
      </c>
      <c r="C157" s="26" t="s">
        <v>208</v>
      </c>
      <c r="D157" s="27" t="s">
        <v>24</v>
      </c>
      <c r="E157" s="28">
        <v>1</v>
      </c>
      <c r="F157" s="29"/>
      <c r="G157" s="30"/>
      <c r="H157" s="31">
        <f t="shared" si="47"/>
        <v>0</v>
      </c>
      <c r="I157" s="31">
        <f t="shared" si="48"/>
        <v>0</v>
      </c>
      <c r="J157" s="31">
        <f t="shared" si="49"/>
        <v>0</v>
      </c>
      <c r="K157" s="32">
        <f t="shared" si="50"/>
        <v>0</v>
      </c>
      <c r="AMJ157"/>
    </row>
    <row r="158" spans="1:1024" s="15" customFormat="1" ht="31.5" outlineLevel="3" x14ac:dyDescent="0.25">
      <c r="A158" s="24" t="s">
        <v>18</v>
      </c>
      <c r="B158" s="25" t="s">
        <v>154</v>
      </c>
      <c r="C158" s="26" t="s">
        <v>209</v>
      </c>
      <c r="D158" s="27" t="s">
        <v>24</v>
      </c>
      <c r="E158" s="28">
        <v>1</v>
      </c>
      <c r="F158" s="29"/>
      <c r="G158" s="30"/>
      <c r="H158" s="31">
        <f t="shared" si="47"/>
        <v>0</v>
      </c>
      <c r="I158" s="31">
        <f t="shared" si="48"/>
        <v>0</v>
      </c>
      <c r="J158" s="31">
        <f t="shared" si="49"/>
        <v>0</v>
      </c>
      <c r="K158" s="32">
        <f t="shared" si="50"/>
        <v>0</v>
      </c>
      <c r="AMJ158"/>
    </row>
    <row r="159" spans="1:1024" s="15" customFormat="1" ht="31.5" outlineLevel="3" x14ac:dyDescent="0.25">
      <c r="A159" s="24" t="s">
        <v>19</v>
      </c>
      <c r="B159" s="25" t="s">
        <v>156</v>
      </c>
      <c r="C159" s="26" t="s">
        <v>210</v>
      </c>
      <c r="D159" s="27" t="s">
        <v>24</v>
      </c>
      <c r="E159" s="28">
        <v>1</v>
      </c>
      <c r="F159" s="29"/>
      <c r="G159" s="30"/>
      <c r="H159" s="31">
        <f t="shared" si="47"/>
        <v>0</v>
      </c>
      <c r="I159" s="31">
        <f t="shared" si="48"/>
        <v>0</v>
      </c>
      <c r="J159" s="31">
        <f t="shared" si="49"/>
        <v>0</v>
      </c>
      <c r="K159" s="32">
        <f t="shared" si="50"/>
        <v>0</v>
      </c>
      <c r="AMJ159"/>
    </row>
    <row r="160" spans="1:1024" s="15" customFormat="1" ht="31.5" outlineLevel="3" x14ac:dyDescent="0.25">
      <c r="A160" s="24" t="s">
        <v>20</v>
      </c>
      <c r="B160" s="25" t="s">
        <v>158</v>
      </c>
      <c r="C160" s="26" t="s">
        <v>211</v>
      </c>
      <c r="D160" s="27" t="s">
        <v>24</v>
      </c>
      <c r="E160" s="28">
        <v>1</v>
      </c>
      <c r="F160" s="29"/>
      <c r="G160" s="30"/>
      <c r="H160" s="31">
        <f t="shared" si="47"/>
        <v>0</v>
      </c>
      <c r="I160" s="31">
        <f t="shared" si="48"/>
        <v>0</v>
      </c>
      <c r="J160" s="31">
        <f t="shared" si="49"/>
        <v>0</v>
      </c>
      <c r="K160" s="32">
        <f t="shared" si="50"/>
        <v>0</v>
      </c>
      <c r="AMJ160"/>
    </row>
    <row r="161" spans="1:1024" s="15" customFormat="1" ht="31.5" outlineLevel="3" x14ac:dyDescent="0.25">
      <c r="A161" s="24" t="s">
        <v>21</v>
      </c>
      <c r="B161" s="25" t="s">
        <v>159</v>
      </c>
      <c r="C161" s="26" t="s">
        <v>212</v>
      </c>
      <c r="D161" s="27" t="s">
        <v>24</v>
      </c>
      <c r="E161" s="28">
        <v>1</v>
      </c>
      <c r="F161" s="29"/>
      <c r="G161" s="30"/>
      <c r="H161" s="31">
        <f t="shared" si="47"/>
        <v>0</v>
      </c>
      <c r="I161" s="31">
        <f t="shared" si="48"/>
        <v>0</v>
      </c>
      <c r="J161" s="31">
        <f t="shared" si="49"/>
        <v>0</v>
      </c>
      <c r="K161" s="32">
        <f t="shared" si="50"/>
        <v>0</v>
      </c>
      <c r="AMJ161"/>
    </row>
    <row r="162" spans="1:1024" s="15" customFormat="1" ht="31.5" outlineLevel="3" x14ac:dyDescent="0.25">
      <c r="A162" s="24" t="s">
        <v>22</v>
      </c>
      <c r="B162" s="25" t="s">
        <v>162</v>
      </c>
      <c r="C162" s="26" t="s">
        <v>213</v>
      </c>
      <c r="D162" s="27" t="s">
        <v>24</v>
      </c>
      <c r="E162" s="28">
        <v>1</v>
      </c>
      <c r="F162" s="29"/>
      <c r="G162" s="30"/>
      <c r="H162" s="31">
        <f t="shared" si="47"/>
        <v>0</v>
      </c>
      <c r="I162" s="31">
        <f t="shared" si="48"/>
        <v>0</v>
      </c>
      <c r="J162" s="31">
        <f t="shared" si="49"/>
        <v>0</v>
      </c>
      <c r="K162" s="32">
        <f t="shared" si="50"/>
        <v>0</v>
      </c>
      <c r="AMJ162"/>
    </row>
    <row r="163" spans="1:1024" s="15" customFormat="1" ht="31.5" outlineLevel="3" x14ac:dyDescent="0.25">
      <c r="A163" s="24" t="s">
        <v>88</v>
      </c>
      <c r="B163" s="25" t="s">
        <v>214</v>
      </c>
      <c r="C163" s="26"/>
      <c r="D163" s="27" t="s">
        <v>59</v>
      </c>
      <c r="E163" s="28">
        <v>2</v>
      </c>
      <c r="F163" s="29"/>
      <c r="G163" s="30"/>
      <c r="H163" s="31">
        <f t="shared" si="47"/>
        <v>0</v>
      </c>
      <c r="I163" s="31">
        <f t="shared" si="48"/>
        <v>0</v>
      </c>
      <c r="J163" s="31">
        <f t="shared" si="49"/>
        <v>0</v>
      </c>
      <c r="K163" s="32">
        <f t="shared" si="50"/>
        <v>0</v>
      </c>
      <c r="AMJ163"/>
    </row>
    <row r="164" spans="1:1024" s="15" customFormat="1" ht="31.5" outlineLevel="3" x14ac:dyDescent="0.25">
      <c r="A164" s="24" t="s">
        <v>23</v>
      </c>
      <c r="B164" s="25" t="s">
        <v>215</v>
      </c>
      <c r="C164" s="26"/>
      <c r="D164" s="27" t="s">
        <v>59</v>
      </c>
      <c r="E164" s="28">
        <v>1</v>
      </c>
      <c r="F164" s="29"/>
      <c r="G164" s="30"/>
      <c r="H164" s="31">
        <f t="shared" si="47"/>
        <v>0</v>
      </c>
      <c r="I164" s="31">
        <f t="shared" si="48"/>
        <v>0</v>
      </c>
      <c r="J164" s="31">
        <f t="shared" si="49"/>
        <v>0</v>
      </c>
      <c r="K164" s="32">
        <f t="shared" si="50"/>
        <v>0</v>
      </c>
      <c r="AMJ164"/>
    </row>
    <row r="165" spans="1:1024" s="15" customFormat="1" ht="31.5" outlineLevel="3" x14ac:dyDescent="0.25">
      <c r="A165" s="24" t="s">
        <v>89</v>
      </c>
      <c r="B165" s="25" t="s">
        <v>146</v>
      </c>
      <c r="C165" s="26" t="s">
        <v>147</v>
      </c>
      <c r="D165" s="27" t="s">
        <v>85</v>
      </c>
      <c r="E165" s="66">
        <v>9.1999999999999993</v>
      </c>
      <c r="F165" s="29"/>
      <c r="G165" s="30"/>
      <c r="H165" s="31">
        <f t="shared" si="47"/>
        <v>0</v>
      </c>
      <c r="I165" s="31">
        <f t="shared" si="48"/>
        <v>0</v>
      </c>
      <c r="J165" s="31">
        <f t="shared" si="49"/>
        <v>0</v>
      </c>
      <c r="K165" s="32">
        <f t="shared" si="50"/>
        <v>0</v>
      </c>
      <c r="AMJ165"/>
    </row>
    <row r="166" spans="1:1024" s="15" customFormat="1" ht="16.5" outlineLevel="3" thickBot="1" x14ac:dyDescent="0.3">
      <c r="A166" s="24" t="s">
        <v>90</v>
      </c>
      <c r="B166" s="25" t="s">
        <v>86</v>
      </c>
      <c r="C166" s="26"/>
      <c r="D166" s="27" t="s">
        <v>87</v>
      </c>
      <c r="E166" s="28">
        <v>40</v>
      </c>
      <c r="F166" s="29"/>
      <c r="G166" s="30"/>
      <c r="H166" s="31">
        <f t="shared" si="47"/>
        <v>0</v>
      </c>
      <c r="I166" s="31">
        <f t="shared" si="48"/>
        <v>0</v>
      </c>
      <c r="J166" s="31">
        <f t="shared" si="49"/>
        <v>0</v>
      </c>
      <c r="K166" s="32">
        <f t="shared" si="50"/>
        <v>0</v>
      </c>
      <c r="AMJ166"/>
    </row>
    <row r="167" spans="1:1024" s="15" customFormat="1" ht="16.5" customHeight="1" outlineLevel="3" thickBot="1" x14ac:dyDescent="0.3">
      <c r="A167" s="86" t="s">
        <v>60</v>
      </c>
      <c r="B167" s="87"/>
      <c r="C167" s="87"/>
      <c r="D167" s="87"/>
      <c r="E167" s="87"/>
      <c r="F167" s="47"/>
      <c r="G167" s="47"/>
      <c r="H167" s="47"/>
      <c r="I167" s="60"/>
      <c r="J167" s="60"/>
      <c r="K167" s="60">
        <f>SUM(K168:K173)</f>
        <v>0</v>
      </c>
      <c r="AMJ167"/>
    </row>
    <row r="168" spans="1:1024" s="15" customFormat="1" outlineLevel="3" x14ac:dyDescent="0.25">
      <c r="A168" s="48"/>
      <c r="B168" s="49"/>
      <c r="C168" s="50"/>
      <c r="D168" s="51"/>
      <c r="E168" s="52"/>
      <c r="F168" s="58"/>
      <c r="G168" s="59"/>
      <c r="H168" s="31">
        <f>F168+G168</f>
        <v>0</v>
      </c>
      <c r="I168" s="31">
        <f t="shared" ref="I168:I173" si="51">F168*E168</f>
        <v>0</v>
      </c>
      <c r="J168" s="31">
        <f t="shared" ref="J168:J173" si="52">E168*G168</f>
        <v>0</v>
      </c>
      <c r="K168" s="32">
        <f t="shared" ref="K168:K173" si="53">I168+J168</f>
        <v>0</v>
      </c>
      <c r="AMJ168"/>
    </row>
    <row r="169" spans="1:1024" s="15" customFormat="1" outlineLevel="3" x14ac:dyDescent="0.25">
      <c r="A169" s="48"/>
      <c r="B169" s="49"/>
      <c r="C169" s="50"/>
      <c r="D169" s="51"/>
      <c r="E169" s="52"/>
      <c r="F169" s="58"/>
      <c r="G169" s="59"/>
      <c r="H169" s="31">
        <f t="shared" ref="H169:H173" si="54">F169+G169</f>
        <v>0</v>
      </c>
      <c r="I169" s="31">
        <f t="shared" si="51"/>
        <v>0</v>
      </c>
      <c r="J169" s="31">
        <f t="shared" si="52"/>
        <v>0</v>
      </c>
      <c r="K169" s="32">
        <f t="shared" si="53"/>
        <v>0</v>
      </c>
      <c r="AMJ169"/>
    </row>
    <row r="170" spans="1:1024" s="15" customFormat="1" outlineLevel="3" x14ac:dyDescent="0.25">
      <c r="A170" s="53"/>
      <c r="B170" s="54"/>
      <c r="C170" s="55"/>
      <c r="D170" s="56"/>
      <c r="E170" s="57"/>
      <c r="F170" s="58"/>
      <c r="G170" s="59"/>
      <c r="H170" s="31">
        <f t="shared" si="54"/>
        <v>0</v>
      </c>
      <c r="I170" s="31">
        <f t="shared" si="51"/>
        <v>0</v>
      </c>
      <c r="J170" s="31">
        <f t="shared" si="52"/>
        <v>0</v>
      </c>
      <c r="K170" s="32">
        <f t="shared" si="53"/>
        <v>0</v>
      </c>
      <c r="AMJ170"/>
    </row>
    <row r="171" spans="1:1024" s="15" customFormat="1" outlineLevel="3" x14ac:dyDescent="0.25">
      <c r="A171" s="48"/>
      <c r="B171" s="49"/>
      <c r="C171" s="50"/>
      <c r="D171" s="51"/>
      <c r="E171" s="52"/>
      <c r="F171" s="58"/>
      <c r="G171" s="59"/>
      <c r="H171" s="31">
        <f t="shared" si="54"/>
        <v>0</v>
      </c>
      <c r="I171" s="31">
        <f t="shared" si="51"/>
        <v>0</v>
      </c>
      <c r="J171" s="31">
        <f t="shared" si="52"/>
        <v>0</v>
      </c>
      <c r="K171" s="32">
        <f t="shared" si="53"/>
        <v>0</v>
      </c>
      <c r="AMJ171"/>
    </row>
    <row r="172" spans="1:1024" s="15" customFormat="1" outlineLevel="3" x14ac:dyDescent="0.25">
      <c r="A172" s="48"/>
      <c r="B172" s="49"/>
      <c r="C172" s="50"/>
      <c r="D172" s="51"/>
      <c r="E172" s="52"/>
      <c r="F172" s="58"/>
      <c r="G172" s="59"/>
      <c r="H172" s="31">
        <f t="shared" si="54"/>
        <v>0</v>
      </c>
      <c r="I172" s="31">
        <f t="shared" si="51"/>
        <v>0</v>
      </c>
      <c r="J172" s="31">
        <f t="shared" si="52"/>
        <v>0</v>
      </c>
      <c r="K172" s="32">
        <f t="shared" si="53"/>
        <v>0</v>
      </c>
      <c r="AMJ172"/>
    </row>
    <row r="173" spans="1:1024" s="15" customFormat="1" outlineLevel="3" x14ac:dyDescent="0.25">
      <c r="A173" s="48"/>
      <c r="B173" s="49"/>
      <c r="C173" s="50"/>
      <c r="D173" s="51"/>
      <c r="E173" s="52"/>
      <c r="F173" s="58"/>
      <c r="G173" s="59"/>
      <c r="H173" s="31">
        <f t="shared" si="54"/>
        <v>0</v>
      </c>
      <c r="I173" s="31">
        <f t="shared" si="51"/>
        <v>0</v>
      </c>
      <c r="J173" s="31">
        <f t="shared" si="52"/>
        <v>0</v>
      </c>
      <c r="K173" s="32">
        <f t="shared" si="53"/>
        <v>0</v>
      </c>
      <c r="AMJ173"/>
    </row>
    <row r="174" spans="1:1024" s="15" customFormat="1" ht="16.5" outlineLevel="3" thickBot="1" x14ac:dyDescent="0.3">
      <c r="A174" s="16"/>
      <c r="B174" s="17"/>
      <c r="C174" s="18"/>
      <c r="D174" s="19"/>
      <c r="E174" s="20"/>
      <c r="F174" s="21"/>
      <c r="G174" s="22"/>
      <c r="H174" s="31"/>
      <c r="I174" s="23"/>
      <c r="J174" s="23"/>
      <c r="K174" s="32"/>
      <c r="AMJ174"/>
    </row>
    <row r="175" spans="1:1024" ht="35.25" customHeight="1" thickBot="1" x14ac:dyDescent="0.3">
      <c r="A175" s="82" t="s">
        <v>25</v>
      </c>
      <c r="B175" s="82"/>
      <c r="C175" s="82"/>
      <c r="D175" s="82"/>
      <c r="E175" s="33"/>
      <c r="F175" s="34"/>
      <c r="G175" s="35"/>
      <c r="H175" s="35"/>
      <c r="I175" s="35">
        <f>SUM(I168:I174,I13:I166)</f>
        <v>0</v>
      </c>
      <c r="J175" s="35">
        <f>SUM(J168:J174,J13:J166)</f>
        <v>0</v>
      </c>
      <c r="K175" s="35">
        <f>SUM(K167,K154,K141,K125,K110,K95,K80,K68,K54,K49,K41,K26,K12)</f>
        <v>0</v>
      </c>
    </row>
    <row r="176" spans="1:1024" ht="24" customHeight="1" x14ac:dyDescent="0.25">
      <c r="A176" s="75" t="s">
        <v>26</v>
      </c>
      <c r="B176" s="75"/>
      <c r="C176" s="75"/>
      <c r="D176" s="75"/>
      <c r="E176" s="76"/>
      <c r="F176" s="76"/>
      <c r="G176" s="76"/>
      <c r="H176" s="76"/>
      <c r="I176" s="76"/>
      <c r="J176" s="76"/>
      <c r="K176" s="36"/>
    </row>
    <row r="177" spans="1:1024" s="38" customFormat="1" ht="15" customHeight="1" x14ac:dyDescent="0.25">
      <c r="A177" s="37">
        <v>1</v>
      </c>
      <c r="B177" s="77" t="s">
        <v>27</v>
      </c>
      <c r="C177" s="77"/>
      <c r="D177" s="78" t="s">
        <v>28</v>
      </c>
      <c r="E177" s="78"/>
      <c r="F177" s="79"/>
      <c r="G177" s="79"/>
      <c r="H177" s="79"/>
      <c r="I177" s="79"/>
      <c r="J177" s="79"/>
      <c r="K177" s="79"/>
      <c r="AMJ177"/>
    </row>
    <row r="178" spans="1:1024" ht="15" customHeight="1" x14ac:dyDescent="0.25">
      <c r="A178" s="39">
        <v>2</v>
      </c>
      <c r="B178" s="72" t="s">
        <v>29</v>
      </c>
      <c r="C178" s="72"/>
      <c r="D178" s="73" t="s">
        <v>30</v>
      </c>
      <c r="E178" s="73"/>
      <c r="F178" s="74"/>
      <c r="G178" s="74"/>
      <c r="H178" s="74"/>
      <c r="I178" s="74"/>
      <c r="J178" s="74"/>
      <c r="K178" s="74"/>
    </row>
    <row r="179" spans="1:1024" ht="15" customHeight="1" x14ac:dyDescent="0.25">
      <c r="A179" s="39">
        <v>3</v>
      </c>
      <c r="B179" s="72" t="s">
        <v>31</v>
      </c>
      <c r="C179" s="72"/>
      <c r="D179" s="73" t="s">
        <v>32</v>
      </c>
      <c r="E179" s="73"/>
      <c r="F179" s="74"/>
      <c r="G179" s="74"/>
      <c r="H179" s="74"/>
      <c r="I179" s="74"/>
      <c r="J179" s="74"/>
      <c r="K179" s="74"/>
    </row>
    <row r="180" spans="1:1024" s="40" customFormat="1" ht="15" customHeight="1" x14ac:dyDescent="0.25">
      <c r="A180" s="39">
        <v>4</v>
      </c>
      <c r="B180" s="72" t="s">
        <v>33</v>
      </c>
      <c r="C180" s="72"/>
      <c r="D180" s="73" t="s">
        <v>34</v>
      </c>
      <c r="E180" s="73"/>
      <c r="F180" s="74"/>
      <c r="G180" s="74"/>
      <c r="H180" s="74"/>
      <c r="I180" s="74"/>
      <c r="J180" s="74"/>
      <c r="K180" s="74"/>
      <c r="AMJ180"/>
    </row>
    <row r="181" spans="1:1024" s="40" customFormat="1" ht="15" customHeight="1" x14ac:dyDescent="0.25">
      <c r="A181" s="39">
        <v>5</v>
      </c>
      <c r="B181" s="72" t="s">
        <v>35</v>
      </c>
      <c r="C181" s="72"/>
      <c r="D181" s="73" t="s">
        <v>36</v>
      </c>
      <c r="E181" s="73"/>
      <c r="F181" s="74"/>
      <c r="G181" s="74"/>
      <c r="H181" s="74"/>
      <c r="I181" s="74"/>
      <c r="J181" s="74"/>
      <c r="K181" s="74"/>
      <c r="AMJ181"/>
    </row>
    <row r="182" spans="1:1024" s="40" customFormat="1" x14ac:dyDescent="0.25">
      <c r="A182" s="39" t="s">
        <v>20</v>
      </c>
      <c r="B182" s="72"/>
      <c r="C182" s="72"/>
      <c r="D182" s="73"/>
      <c r="E182" s="73"/>
      <c r="F182" s="74"/>
      <c r="G182" s="74"/>
      <c r="H182" s="74"/>
      <c r="I182" s="74"/>
      <c r="J182" s="74"/>
      <c r="K182" s="74"/>
      <c r="AMJ182"/>
    </row>
    <row r="183" spans="1:1024" ht="15" customHeight="1" x14ac:dyDescent="0.25">
      <c r="A183" s="39">
        <v>7</v>
      </c>
      <c r="B183" s="72" t="s">
        <v>37</v>
      </c>
      <c r="C183" s="72"/>
      <c r="D183" s="73" t="s">
        <v>38</v>
      </c>
      <c r="E183" s="73"/>
      <c r="F183" s="74"/>
      <c r="G183" s="74"/>
      <c r="H183" s="74"/>
      <c r="I183" s="74"/>
      <c r="J183" s="74"/>
      <c r="K183" s="74"/>
    </row>
    <row r="184" spans="1:1024" s="38" customFormat="1" ht="15" customHeight="1" x14ac:dyDescent="0.25">
      <c r="A184" s="39">
        <v>8</v>
      </c>
      <c r="B184" s="72" t="s">
        <v>39</v>
      </c>
      <c r="C184" s="72"/>
      <c r="D184" s="73" t="s">
        <v>40</v>
      </c>
      <c r="E184" s="73"/>
      <c r="F184" s="74"/>
      <c r="G184" s="74"/>
      <c r="H184" s="74"/>
      <c r="I184" s="74"/>
      <c r="J184" s="74"/>
      <c r="K184" s="74"/>
      <c r="AMJ184"/>
    </row>
    <row r="185" spans="1:1024" ht="15" customHeight="1" x14ac:dyDescent="0.25">
      <c r="A185" s="39">
        <v>9</v>
      </c>
      <c r="B185" s="72" t="s">
        <v>41</v>
      </c>
      <c r="C185" s="72"/>
      <c r="D185" s="73" t="s">
        <v>42</v>
      </c>
      <c r="E185" s="73"/>
      <c r="F185" s="74"/>
      <c r="G185" s="74"/>
      <c r="H185" s="74"/>
      <c r="I185" s="74"/>
      <c r="J185" s="74"/>
      <c r="K185" s="74"/>
    </row>
    <row r="186" spans="1:1024" x14ac:dyDescent="0.25">
      <c r="A186" s="39" t="s">
        <v>23</v>
      </c>
      <c r="B186" s="72"/>
      <c r="C186" s="72"/>
      <c r="D186" s="73"/>
      <c r="E186" s="73"/>
      <c r="F186" s="74"/>
      <c r="G186" s="74"/>
      <c r="H186" s="74"/>
      <c r="I186" s="74"/>
      <c r="J186" s="74"/>
      <c r="K186" s="74"/>
    </row>
    <row r="187" spans="1:1024" s="40" customFormat="1" ht="28.15" customHeight="1" x14ac:dyDescent="0.25">
      <c r="A187" s="39">
        <v>11</v>
      </c>
      <c r="B187" s="72" t="s">
        <v>43</v>
      </c>
      <c r="C187" s="72"/>
      <c r="D187" s="73" t="s">
        <v>44</v>
      </c>
      <c r="E187" s="73"/>
      <c r="F187" s="74"/>
      <c r="G187" s="74"/>
      <c r="H187" s="74"/>
      <c r="I187" s="74"/>
      <c r="J187" s="74"/>
      <c r="K187" s="74"/>
      <c r="AMJ187"/>
    </row>
    <row r="188" spans="1:1024" s="40" customFormat="1" ht="15" customHeight="1" x14ac:dyDescent="0.25">
      <c r="A188" s="39">
        <v>12</v>
      </c>
      <c r="B188" s="72" t="s">
        <v>45</v>
      </c>
      <c r="C188" s="72"/>
      <c r="D188" s="73" t="s">
        <v>46</v>
      </c>
      <c r="E188" s="73"/>
      <c r="F188" s="74"/>
      <c r="G188" s="74"/>
      <c r="H188" s="74"/>
      <c r="I188" s="74"/>
      <c r="J188" s="74"/>
      <c r="K188" s="74"/>
      <c r="AMJ188"/>
    </row>
    <row r="189" spans="1:1024" s="40" customFormat="1" ht="15" customHeight="1" x14ac:dyDescent="0.25">
      <c r="A189" s="39">
        <v>13</v>
      </c>
      <c r="B189" s="72" t="s">
        <v>47</v>
      </c>
      <c r="C189" s="72"/>
      <c r="D189" s="73" t="s">
        <v>48</v>
      </c>
      <c r="E189" s="73"/>
      <c r="F189" s="74"/>
      <c r="G189" s="74"/>
      <c r="H189" s="74"/>
      <c r="I189" s="74"/>
      <c r="J189" s="74"/>
      <c r="K189" s="74"/>
      <c r="AMJ189"/>
    </row>
    <row r="190" spans="1:1024" s="40" customFormat="1" ht="63" customHeight="1" x14ac:dyDescent="0.25">
      <c r="A190" s="39">
        <v>14</v>
      </c>
      <c r="B190" s="72" t="s">
        <v>49</v>
      </c>
      <c r="C190" s="72"/>
      <c r="D190" s="73" t="s">
        <v>50</v>
      </c>
      <c r="E190" s="73"/>
      <c r="F190" s="74" t="s">
        <v>51</v>
      </c>
      <c r="G190" s="74"/>
      <c r="H190" s="74"/>
      <c r="I190" s="74"/>
      <c r="J190" s="74"/>
      <c r="K190" s="74"/>
      <c r="AMJ190"/>
    </row>
    <row r="191" spans="1:1024" s="40" customFormat="1" ht="15" customHeight="1" x14ac:dyDescent="0.25">
      <c r="A191" s="39">
        <v>15</v>
      </c>
      <c r="B191" s="72" t="s">
        <v>52</v>
      </c>
      <c r="C191" s="72"/>
      <c r="D191" s="73" t="s">
        <v>53</v>
      </c>
      <c r="E191" s="73"/>
      <c r="F191" s="74"/>
      <c r="G191" s="74"/>
      <c r="H191" s="74"/>
      <c r="I191" s="74"/>
      <c r="J191" s="74"/>
      <c r="K191" s="74"/>
      <c r="AMJ191"/>
    </row>
    <row r="192" spans="1:1024" s="40" customFormat="1" ht="15" customHeight="1" x14ac:dyDescent="0.25">
      <c r="A192" s="39">
        <v>16</v>
      </c>
      <c r="B192" s="72" t="s">
        <v>54</v>
      </c>
      <c r="C192" s="72"/>
      <c r="D192" s="73"/>
      <c r="E192" s="73"/>
      <c r="F192" s="74"/>
      <c r="G192" s="74"/>
      <c r="H192" s="74"/>
      <c r="I192" s="74"/>
      <c r="J192" s="74"/>
      <c r="K192" s="74"/>
      <c r="AMJ192"/>
    </row>
    <row r="193" spans="1:1024" s="40" customFormat="1" ht="15" customHeight="1" x14ac:dyDescent="0.25">
      <c r="A193" s="39">
        <v>17</v>
      </c>
      <c r="B193" s="72" t="s">
        <v>55</v>
      </c>
      <c r="C193" s="72"/>
      <c r="D193" s="73"/>
      <c r="E193" s="73"/>
      <c r="F193" s="74"/>
      <c r="G193" s="74"/>
      <c r="H193" s="74"/>
      <c r="I193" s="74"/>
      <c r="J193" s="74"/>
      <c r="K193" s="74"/>
      <c r="AMJ193"/>
    </row>
    <row r="194" spans="1:1024" s="40" customFormat="1" ht="15" customHeight="1" x14ac:dyDescent="0.25">
      <c r="A194" s="41">
        <v>18</v>
      </c>
      <c r="B194" s="69" t="s">
        <v>56</v>
      </c>
      <c r="C194" s="69"/>
      <c r="D194" s="70"/>
      <c r="E194" s="70"/>
      <c r="F194" s="71"/>
      <c r="G194" s="71"/>
      <c r="H194" s="71"/>
      <c r="I194" s="71"/>
      <c r="J194" s="71"/>
      <c r="K194" s="71"/>
      <c r="AMJ194"/>
    </row>
    <row r="196" spans="1:1024" x14ac:dyDescent="0.25">
      <c r="A196" s="42"/>
      <c r="B196" s="43" t="s">
        <v>57</v>
      </c>
    </row>
  </sheetData>
  <mergeCells count="87">
    <mergeCell ref="A40:E40"/>
    <mergeCell ref="A49:E49"/>
    <mergeCell ref="A54:E54"/>
    <mergeCell ref="A67:E67"/>
    <mergeCell ref="A167:E167"/>
    <mergeCell ref="A110:E110"/>
    <mergeCell ref="A125:E125"/>
    <mergeCell ref="A141:E141"/>
    <mergeCell ref="A154:E154"/>
    <mergeCell ref="A2:K2"/>
    <mergeCell ref="A3:K3"/>
    <mergeCell ref="A4:K4"/>
    <mergeCell ref="A5:K5"/>
    <mergeCell ref="F6:G6"/>
    <mergeCell ref="H6:K6"/>
    <mergeCell ref="F7:H8"/>
    <mergeCell ref="I7:K8"/>
    <mergeCell ref="A175:D175"/>
    <mergeCell ref="A7:A9"/>
    <mergeCell ref="B7:B9"/>
    <mergeCell ref="C7:C9"/>
    <mergeCell ref="D7:D9"/>
    <mergeCell ref="E7:E9"/>
    <mergeCell ref="A11:E11"/>
    <mergeCell ref="A26:E26"/>
    <mergeCell ref="A10:K10"/>
    <mergeCell ref="A12:E12"/>
    <mergeCell ref="A41:E41"/>
    <mergeCell ref="A68:E68"/>
    <mergeCell ref="A80:E80"/>
    <mergeCell ref="A95:E95"/>
    <mergeCell ref="A176:D176"/>
    <mergeCell ref="E176:J176"/>
    <mergeCell ref="B177:C177"/>
    <mergeCell ref="D177:E177"/>
    <mergeCell ref="F177:K177"/>
    <mergeCell ref="B178:C178"/>
    <mergeCell ref="D178:E178"/>
    <mergeCell ref="F178:K178"/>
    <mergeCell ref="B179:C179"/>
    <mergeCell ref="D179:E179"/>
    <mergeCell ref="F179:K179"/>
    <mergeCell ref="B180:C180"/>
    <mergeCell ref="D180:E180"/>
    <mergeCell ref="F180:K180"/>
    <mergeCell ref="B181:C181"/>
    <mergeCell ref="D181:E181"/>
    <mergeCell ref="F181:K181"/>
    <mergeCell ref="B182:C182"/>
    <mergeCell ref="D182:E182"/>
    <mergeCell ref="F182:K182"/>
    <mergeCell ref="B183:C183"/>
    <mergeCell ref="D183:E183"/>
    <mergeCell ref="F183:K183"/>
    <mergeCell ref="B184:C184"/>
    <mergeCell ref="D184:E184"/>
    <mergeCell ref="F184:K184"/>
    <mergeCell ref="B185:C185"/>
    <mergeCell ref="D185:E185"/>
    <mergeCell ref="F185:K185"/>
    <mergeCell ref="B186:C186"/>
    <mergeCell ref="D186:E186"/>
    <mergeCell ref="F186:K186"/>
    <mergeCell ref="B187:C187"/>
    <mergeCell ref="D187:E187"/>
    <mergeCell ref="F187:K187"/>
    <mergeCell ref="F191:K191"/>
    <mergeCell ref="B188:C188"/>
    <mergeCell ref="D188:E188"/>
    <mergeCell ref="F188:K188"/>
    <mergeCell ref="B189:C189"/>
    <mergeCell ref="D189:E189"/>
    <mergeCell ref="F189:K189"/>
    <mergeCell ref="B190:C190"/>
    <mergeCell ref="D190:E190"/>
    <mergeCell ref="F190:K190"/>
    <mergeCell ref="B191:C191"/>
    <mergeCell ref="D191:E191"/>
    <mergeCell ref="B194:C194"/>
    <mergeCell ref="D194:E194"/>
    <mergeCell ref="F194:K194"/>
    <mergeCell ref="B192:C192"/>
    <mergeCell ref="D192:E192"/>
    <mergeCell ref="F192:K192"/>
    <mergeCell ref="B193:C193"/>
    <mergeCell ref="D193:E193"/>
    <mergeCell ref="F193:K193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zoomScale="70" zoomScaleNormal="70" workbookViewId="0">
      <selection activeCell="B1" sqref="A1:K196"/>
    </sheetView>
  </sheetViews>
  <sheetFormatPr defaultRowHeight="12.75" x14ac:dyDescent="0.2"/>
  <cols>
    <col min="1" max="1" width="8.42578125" customWidth="1"/>
    <col min="2" max="2" width="63.5703125" customWidth="1"/>
    <col min="3" max="3" width="28.42578125" customWidth="1"/>
    <col min="4" max="4" width="10.140625" customWidth="1"/>
    <col min="5" max="5" width="19.140625" customWidth="1"/>
    <col min="6" max="6" width="20.85546875" customWidth="1"/>
    <col min="7" max="7" width="21" customWidth="1"/>
    <col min="8" max="8" width="19.7109375" customWidth="1"/>
    <col min="9" max="9" width="20" customWidth="1"/>
    <col min="10" max="10" width="19.140625" customWidth="1"/>
    <col min="11" max="11" width="22" customWidth="1"/>
  </cols>
  <sheetData>
    <row r="1" spans="1:11" ht="15.75" x14ac:dyDescent="0.2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1" ht="18.75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.75" x14ac:dyDescent="0.2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60" customHeight="1" x14ac:dyDescent="0.2">
      <c r="A4" s="94" t="s">
        <v>218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 thickBot="1" x14ac:dyDescent="0.2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1" thickBot="1" x14ac:dyDescent="0.25">
      <c r="A6" s="46"/>
      <c r="B6" s="46"/>
      <c r="C6" s="46"/>
      <c r="D6" s="46"/>
      <c r="E6" s="46"/>
      <c r="F6" s="96" t="s">
        <v>3</v>
      </c>
      <c r="G6" s="96"/>
      <c r="H6" s="97" t="s">
        <v>4</v>
      </c>
      <c r="I6" s="97"/>
      <c r="J6" s="97"/>
      <c r="K6" s="97"/>
    </row>
    <row r="7" spans="1:11" ht="13.5" thickBot="1" x14ac:dyDescent="0.25">
      <c r="A7" s="83" t="s">
        <v>5</v>
      </c>
      <c r="B7" s="84" t="s">
        <v>6</v>
      </c>
      <c r="C7" s="84" t="s">
        <v>7</v>
      </c>
      <c r="D7" s="84" t="s">
        <v>8</v>
      </c>
      <c r="E7" s="85" t="s">
        <v>9</v>
      </c>
      <c r="F7" s="80" t="s">
        <v>10</v>
      </c>
      <c r="G7" s="80"/>
      <c r="H7" s="80"/>
      <c r="I7" s="81" t="s">
        <v>11</v>
      </c>
      <c r="J7" s="81"/>
      <c r="K7" s="81"/>
    </row>
    <row r="8" spans="1:11" ht="13.5" thickBot="1" x14ac:dyDescent="0.25">
      <c r="A8" s="83"/>
      <c r="B8" s="84"/>
      <c r="C8" s="84"/>
      <c r="D8" s="84"/>
      <c r="E8" s="85"/>
      <c r="F8" s="80"/>
      <c r="G8" s="80"/>
      <c r="H8" s="80"/>
      <c r="I8" s="81"/>
      <c r="J8" s="81"/>
      <c r="K8" s="81"/>
    </row>
    <row r="9" spans="1:11" ht="32.25" thickBot="1" x14ac:dyDescent="0.25">
      <c r="A9" s="83"/>
      <c r="B9" s="84"/>
      <c r="C9" s="84"/>
      <c r="D9" s="84"/>
      <c r="E9" s="85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32.25" customHeight="1" thickBot="1" x14ac:dyDescent="0.25">
      <c r="A10" s="90" t="s">
        <v>219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16.5" thickBot="1" x14ac:dyDescent="0.25">
      <c r="A11" s="86" t="s">
        <v>62</v>
      </c>
      <c r="B11" s="87"/>
      <c r="C11" s="87"/>
      <c r="D11" s="87"/>
      <c r="E11" s="87"/>
      <c r="F11" s="47"/>
      <c r="G11" s="47"/>
      <c r="H11" s="47"/>
      <c r="I11" s="60"/>
      <c r="J11" s="60"/>
      <c r="K11" s="60"/>
    </row>
    <row r="12" spans="1:11" ht="16.5" thickBot="1" x14ac:dyDescent="0.25">
      <c r="A12" s="88" t="s">
        <v>63</v>
      </c>
      <c r="B12" s="89"/>
      <c r="C12" s="89"/>
      <c r="D12" s="89"/>
      <c r="E12" s="89"/>
      <c r="F12" s="62"/>
      <c r="G12" s="63"/>
      <c r="H12" s="63"/>
      <c r="I12" s="64"/>
      <c r="J12" s="64"/>
      <c r="K12" s="65">
        <f>SUM(K13:K25)</f>
        <v>0</v>
      </c>
    </row>
    <row r="13" spans="1:11" ht="15.75" x14ac:dyDescent="0.2">
      <c r="A13" s="24" t="s">
        <v>15</v>
      </c>
      <c r="B13" s="25" t="s">
        <v>64</v>
      </c>
      <c r="C13" s="44" t="s">
        <v>65</v>
      </c>
      <c r="D13" s="27" t="s">
        <v>24</v>
      </c>
      <c r="E13" s="28">
        <v>1</v>
      </c>
      <c r="F13" s="29"/>
      <c r="G13" s="30"/>
      <c r="H13" s="31">
        <f>F13+G13</f>
        <v>0</v>
      </c>
      <c r="I13" s="31">
        <f>F13*E13</f>
        <v>0</v>
      </c>
      <c r="J13" s="31">
        <f>E13*G13</f>
        <v>0</v>
      </c>
      <c r="K13" s="32">
        <f>I13+J13</f>
        <v>0</v>
      </c>
    </row>
    <row r="14" spans="1:11" ht="15.75" x14ac:dyDescent="0.2">
      <c r="A14" s="24" t="s">
        <v>16</v>
      </c>
      <c r="B14" s="25" t="s">
        <v>66</v>
      </c>
      <c r="C14" s="44" t="s">
        <v>67</v>
      </c>
      <c r="D14" s="27" t="s">
        <v>24</v>
      </c>
      <c r="E14" s="28">
        <v>1</v>
      </c>
      <c r="F14" s="29"/>
      <c r="G14" s="30"/>
      <c r="H14" s="31">
        <f t="shared" ref="H14:H25" si="0">F14+G14</f>
        <v>0</v>
      </c>
      <c r="I14" s="31">
        <f t="shared" ref="I14:I25" si="1">F14*E14</f>
        <v>0</v>
      </c>
      <c r="J14" s="31">
        <f t="shared" ref="J14:J25" si="2">E14*G14</f>
        <v>0</v>
      </c>
      <c r="K14" s="32">
        <f t="shared" ref="K14:K25" si="3">I14+J14</f>
        <v>0</v>
      </c>
    </row>
    <row r="15" spans="1:11" ht="15.75" x14ac:dyDescent="0.2">
      <c r="A15" s="24" t="s">
        <v>17</v>
      </c>
      <c r="B15" s="25" t="s">
        <v>68</v>
      </c>
      <c r="C15" s="44" t="s">
        <v>69</v>
      </c>
      <c r="D15" s="27" t="s">
        <v>24</v>
      </c>
      <c r="E15" s="28">
        <v>1</v>
      </c>
      <c r="F15" s="29"/>
      <c r="G15" s="30"/>
      <c r="H15" s="31">
        <f t="shared" si="0"/>
        <v>0</v>
      </c>
      <c r="I15" s="31">
        <f t="shared" si="1"/>
        <v>0</v>
      </c>
      <c r="J15" s="31">
        <f t="shared" si="2"/>
        <v>0</v>
      </c>
      <c r="K15" s="32">
        <f t="shared" si="3"/>
        <v>0</v>
      </c>
    </row>
    <row r="16" spans="1:11" ht="31.5" x14ac:dyDescent="0.2">
      <c r="A16" s="24" t="s">
        <v>18</v>
      </c>
      <c r="B16" s="25" t="s">
        <v>70</v>
      </c>
      <c r="C16" s="44" t="s">
        <v>71</v>
      </c>
      <c r="D16" s="27" t="s">
        <v>24</v>
      </c>
      <c r="E16" s="28">
        <v>1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</row>
    <row r="17" spans="1:11" ht="15.75" x14ac:dyDescent="0.2">
      <c r="A17" s="24" t="s">
        <v>19</v>
      </c>
      <c r="B17" s="25" t="s">
        <v>72</v>
      </c>
      <c r="C17" s="44" t="s">
        <v>73</v>
      </c>
      <c r="D17" s="27" t="s">
        <v>24</v>
      </c>
      <c r="E17" s="28">
        <v>1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</row>
    <row r="18" spans="1:11" ht="31.5" x14ac:dyDescent="0.2">
      <c r="A18" s="24" t="s">
        <v>20</v>
      </c>
      <c r="B18" s="25" t="s">
        <v>74</v>
      </c>
      <c r="C18" s="44" t="s">
        <v>75</v>
      </c>
      <c r="D18" s="27" t="s">
        <v>24</v>
      </c>
      <c r="E18" s="28">
        <v>1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</row>
    <row r="19" spans="1:11" ht="15.75" x14ac:dyDescent="0.2">
      <c r="A19" s="24" t="s">
        <v>21</v>
      </c>
      <c r="B19" s="25" t="s">
        <v>76</v>
      </c>
      <c r="C19" s="44" t="s">
        <v>77</v>
      </c>
      <c r="D19" s="27" t="s">
        <v>24</v>
      </c>
      <c r="E19" s="28">
        <v>5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</row>
    <row r="20" spans="1:11" ht="15.75" x14ac:dyDescent="0.2">
      <c r="A20" s="24" t="s">
        <v>22</v>
      </c>
      <c r="B20" s="25" t="s">
        <v>78</v>
      </c>
      <c r="C20" s="44" t="s">
        <v>79</v>
      </c>
      <c r="D20" s="27" t="s">
        <v>24</v>
      </c>
      <c r="E20" s="28">
        <v>5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</row>
    <row r="21" spans="1:11" ht="15.75" x14ac:dyDescent="0.2">
      <c r="A21" s="24" t="s">
        <v>88</v>
      </c>
      <c r="B21" s="25" t="s">
        <v>80</v>
      </c>
      <c r="C21" s="44"/>
      <c r="D21" s="27" t="s">
        <v>59</v>
      </c>
      <c r="E21" s="28">
        <v>22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</row>
    <row r="22" spans="1:11" ht="15.75" x14ac:dyDescent="0.2">
      <c r="A22" s="24" t="s">
        <v>23</v>
      </c>
      <c r="B22" s="25" t="s">
        <v>81</v>
      </c>
      <c r="C22" s="44"/>
      <c r="D22" s="27" t="s">
        <v>59</v>
      </c>
      <c r="E22" s="28">
        <v>84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</row>
    <row r="23" spans="1:11" ht="15.75" x14ac:dyDescent="0.2">
      <c r="A23" s="24" t="s">
        <v>89</v>
      </c>
      <c r="B23" s="25" t="s">
        <v>82</v>
      </c>
      <c r="C23" s="44"/>
      <c r="D23" s="27" t="s">
        <v>59</v>
      </c>
      <c r="E23" s="66">
        <v>1.5</v>
      </c>
      <c r="F23" s="29"/>
      <c r="G23" s="30"/>
      <c r="H23" s="31">
        <f t="shared" si="0"/>
        <v>0</v>
      </c>
      <c r="I23" s="31">
        <f t="shared" si="1"/>
        <v>0</v>
      </c>
      <c r="J23" s="31">
        <f t="shared" si="2"/>
        <v>0</v>
      </c>
      <c r="K23" s="32">
        <f t="shared" si="3"/>
        <v>0</v>
      </c>
    </row>
    <row r="24" spans="1:11" ht="31.5" x14ac:dyDescent="0.2">
      <c r="A24" s="24" t="s">
        <v>90</v>
      </c>
      <c r="B24" s="25" t="s">
        <v>83</v>
      </c>
      <c r="C24" s="44" t="s">
        <v>84</v>
      </c>
      <c r="D24" s="27" t="s">
        <v>85</v>
      </c>
      <c r="E24" s="66">
        <v>52.75</v>
      </c>
      <c r="F24" s="29"/>
      <c r="G24" s="30"/>
      <c r="H24" s="31">
        <f t="shared" si="0"/>
        <v>0</v>
      </c>
      <c r="I24" s="31">
        <f t="shared" si="1"/>
        <v>0</v>
      </c>
      <c r="J24" s="31">
        <f t="shared" si="2"/>
        <v>0</v>
      </c>
      <c r="K24" s="32">
        <f t="shared" si="3"/>
        <v>0</v>
      </c>
    </row>
    <row r="25" spans="1:11" ht="16.5" thickBot="1" x14ac:dyDescent="0.25">
      <c r="A25" s="24" t="s">
        <v>91</v>
      </c>
      <c r="B25" s="25" t="s">
        <v>86</v>
      </c>
      <c r="C25" s="44"/>
      <c r="D25" s="27" t="s">
        <v>87</v>
      </c>
      <c r="E25" s="28">
        <v>60</v>
      </c>
      <c r="F25" s="29"/>
      <c r="G25" s="30"/>
      <c r="H25" s="31">
        <f t="shared" si="0"/>
        <v>0</v>
      </c>
      <c r="I25" s="31">
        <f t="shared" si="1"/>
        <v>0</v>
      </c>
      <c r="J25" s="31">
        <f t="shared" si="2"/>
        <v>0</v>
      </c>
      <c r="K25" s="32">
        <f t="shared" si="3"/>
        <v>0</v>
      </c>
    </row>
    <row r="26" spans="1:11" ht="16.5" thickBot="1" x14ac:dyDescent="0.25">
      <c r="A26" s="88" t="s">
        <v>92</v>
      </c>
      <c r="B26" s="89"/>
      <c r="C26" s="89"/>
      <c r="D26" s="89"/>
      <c r="E26" s="89"/>
      <c r="F26" s="47"/>
      <c r="G26" s="47"/>
      <c r="H26" s="47"/>
      <c r="I26" s="60"/>
      <c r="J26" s="60"/>
      <c r="K26" s="60">
        <f>SUM(K27:K39)</f>
        <v>0</v>
      </c>
    </row>
    <row r="27" spans="1:11" ht="15.75" x14ac:dyDescent="0.2">
      <c r="A27" s="24" t="s">
        <v>15</v>
      </c>
      <c r="B27" s="25" t="s">
        <v>64</v>
      </c>
      <c r="C27" s="67" t="s">
        <v>93</v>
      </c>
      <c r="D27" s="19" t="s">
        <v>24</v>
      </c>
      <c r="E27" s="20">
        <v>1</v>
      </c>
      <c r="F27" s="29"/>
      <c r="G27" s="30"/>
      <c r="H27" s="31">
        <f>F27+G27</f>
        <v>0</v>
      </c>
      <c r="I27" s="31">
        <f t="shared" ref="I27:I39" si="4">F27*E27</f>
        <v>0</v>
      </c>
      <c r="J27" s="31">
        <f t="shared" ref="J27:J39" si="5">E27*G27</f>
        <v>0</v>
      </c>
      <c r="K27" s="32">
        <f t="shared" ref="K27:K39" si="6">I27+J27</f>
        <v>0</v>
      </c>
    </row>
    <row r="28" spans="1:11" ht="15.75" x14ac:dyDescent="0.2">
      <c r="A28" s="24" t="s">
        <v>16</v>
      </c>
      <c r="B28" s="25" t="s">
        <v>66</v>
      </c>
      <c r="C28" s="67" t="s">
        <v>94</v>
      </c>
      <c r="D28" s="19" t="s">
        <v>24</v>
      </c>
      <c r="E28" s="20">
        <v>1</v>
      </c>
      <c r="F28" s="29"/>
      <c r="G28" s="30"/>
      <c r="H28" s="31">
        <f t="shared" ref="H28:H39" si="7">F28+G28</f>
        <v>0</v>
      </c>
      <c r="I28" s="31">
        <f t="shared" si="4"/>
        <v>0</v>
      </c>
      <c r="J28" s="31">
        <f t="shared" si="5"/>
        <v>0</v>
      </c>
      <c r="K28" s="32">
        <f t="shared" si="6"/>
        <v>0</v>
      </c>
    </row>
    <row r="29" spans="1:11" ht="15.75" x14ac:dyDescent="0.2">
      <c r="A29" s="24" t="s">
        <v>17</v>
      </c>
      <c r="B29" s="25" t="s">
        <v>68</v>
      </c>
      <c r="C29" s="67" t="s">
        <v>95</v>
      </c>
      <c r="D29" s="19" t="s">
        <v>24</v>
      </c>
      <c r="E29" s="20">
        <v>1</v>
      </c>
      <c r="F29" s="29"/>
      <c r="G29" s="30"/>
      <c r="H29" s="31">
        <f t="shared" si="7"/>
        <v>0</v>
      </c>
      <c r="I29" s="31">
        <f t="shared" si="4"/>
        <v>0</v>
      </c>
      <c r="J29" s="31">
        <f t="shared" si="5"/>
        <v>0</v>
      </c>
      <c r="K29" s="32">
        <f t="shared" si="6"/>
        <v>0</v>
      </c>
    </row>
    <row r="30" spans="1:11" ht="31.5" x14ac:dyDescent="0.2">
      <c r="A30" s="24" t="s">
        <v>18</v>
      </c>
      <c r="B30" s="25" t="s">
        <v>70</v>
      </c>
      <c r="C30" s="67" t="s">
        <v>96</v>
      </c>
      <c r="D30" s="19" t="s">
        <v>24</v>
      </c>
      <c r="E30" s="20">
        <v>1</v>
      </c>
      <c r="F30" s="29"/>
      <c r="G30" s="30"/>
      <c r="H30" s="31">
        <f t="shared" si="7"/>
        <v>0</v>
      </c>
      <c r="I30" s="31">
        <f t="shared" si="4"/>
        <v>0</v>
      </c>
      <c r="J30" s="31">
        <f t="shared" si="5"/>
        <v>0</v>
      </c>
      <c r="K30" s="32">
        <f t="shared" si="6"/>
        <v>0</v>
      </c>
    </row>
    <row r="31" spans="1:11" ht="15.75" x14ac:dyDescent="0.2">
      <c r="A31" s="24" t="s">
        <v>19</v>
      </c>
      <c r="B31" s="25" t="s">
        <v>72</v>
      </c>
      <c r="C31" s="67" t="s">
        <v>73</v>
      </c>
      <c r="D31" s="19" t="s">
        <v>24</v>
      </c>
      <c r="E31" s="20">
        <v>1</v>
      </c>
      <c r="F31" s="29"/>
      <c r="G31" s="30"/>
      <c r="H31" s="31">
        <f t="shared" si="7"/>
        <v>0</v>
      </c>
      <c r="I31" s="31">
        <f t="shared" si="4"/>
        <v>0</v>
      </c>
      <c r="J31" s="31">
        <f t="shared" si="5"/>
        <v>0</v>
      </c>
      <c r="K31" s="32">
        <f t="shared" si="6"/>
        <v>0</v>
      </c>
    </row>
    <row r="32" spans="1:11" ht="31.5" x14ac:dyDescent="0.2">
      <c r="A32" s="24" t="s">
        <v>20</v>
      </c>
      <c r="B32" s="25" t="s">
        <v>97</v>
      </c>
      <c r="C32" s="67" t="s">
        <v>98</v>
      </c>
      <c r="D32" s="19" t="s">
        <v>24</v>
      </c>
      <c r="E32" s="20">
        <v>2</v>
      </c>
      <c r="F32" s="29"/>
      <c r="G32" s="30"/>
      <c r="H32" s="31">
        <f t="shared" si="7"/>
        <v>0</v>
      </c>
      <c r="I32" s="31">
        <f t="shared" si="4"/>
        <v>0</v>
      </c>
      <c r="J32" s="31">
        <f t="shared" si="5"/>
        <v>0</v>
      </c>
      <c r="K32" s="32">
        <f t="shared" si="6"/>
        <v>0</v>
      </c>
    </row>
    <row r="33" spans="1:11" ht="31.5" x14ac:dyDescent="0.2">
      <c r="A33" s="24" t="s">
        <v>21</v>
      </c>
      <c r="B33" s="25" t="s">
        <v>74</v>
      </c>
      <c r="C33" s="67" t="s">
        <v>75</v>
      </c>
      <c r="D33" s="19" t="s">
        <v>24</v>
      </c>
      <c r="E33" s="20">
        <v>1</v>
      </c>
      <c r="F33" s="29"/>
      <c r="G33" s="30"/>
      <c r="H33" s="31">
        <f t="shared" si="7"/>
        <v>0</v>
      </c>
      <c r="I33" s="31">
        <f t="shared" si="4"/>
        <v>0</v>
      </c>
      <c r="J33" s="31">
        <f t="shared" si="5"/>
        <v>0</v>
      </c>
      <c r="K33" s="32">
        <f t="shared" si="6"/>
        <v>0</v>
      </c>
    </row>
    <row r="34" spans="1:11" ht="15.75" x14ac:dyDescent="0.2">
      <c r="A34" s="24" t="s">
        <v>22</v>
      </c>
      <c r="B34" s="25" t="s">
        <v>76</v>
      </c>
      <c r="C34" s="67" t="s">
        <v>77</v>
      </c>
      <c r="D34" s="19" t="s">
        <v>24</v>
      </c>
      <c r="E34" s="20">
        <v>4</v>
      </c>
      <c r="F34" s="29"/>
      <c r="G34" s="30"/>
      <c r="H34" s="31">
        <f t="shared" si="7"/>
        <v>0</v>
      </c>
      <c r="I34" s="31">
        <f t="shared" si="4"/>
        <v>0</v>
      </c>
      <c r="J34" s="31">
        <f t="shared" si="5"/>
        <v>0</v>
      </c>
      <c r="K34" s="32">
        <f t="shared" si="6"/>
        <v>0</v>
      </c>
    </row>
    <row r="35" spans="1:11" ht="15.75" x14ac:dyDescent="0.2">
      <c r="A35" s="24" t="s">
        <v>88</v>
      </c>
      <c r="B35" s="25" t="s">
        <v>78</v>
      </c>
      <c r="C35" s="67" t="s">
        <v>79</v>
      </c>
      <c r="D35" s="19" t="s">
        <v>24</v>
      </c>
      <c r="E35" s="20">
        <v>4</v>
      </c>
      <c r="F35" s="29"/>
      <c r="G35" s="30"/>
      <c r="H35" s="31">
        <f t="shared" si="7"/>
        <v>0</v>
      </c>
      <c r="I35" s="31">
        <f t="shared" si="4"/>
        <v>0</v>
      </c>
      <c r="J35" s="31">
        <f t="shared" si="5"/>
        <v>0</v>
      </c>
      <c r="K35" s="32">
        <f t="shared" si="6"/>
        <v>0</v>
      </c>
    </row>
    <row r="36" spans="1:11" ht="15.75" x14ac:dyDescent="0.2">
      <c r="A36" s="24" t="s">
        <v>23</v>
      </c>
      <c r="B36" s="25" t="s">
        <v>80</v>
      </c>
      <c r="C36" s="67"/>
      <c r="D36" s="19" t="s">
        <v>59</v>
      </c>
      <c r="E36" s="20">
        <v>18</v>
      </c>
      <c r="F36" s="29"/>
      <c r="G36" s="30"/>
      <c r="H36" s="31">
        <f t="shared" si="7"/>
        <v>0</v>
      </c>
      <c r="I36" s="31">
        <f t="shared" si="4"/>
        <v>0</v>
      </c>
      <c r="J36" s="31">
        <f t="shared" si="5"/>
        <v>0</v>
      </c>
      <c r="K36" s="32">
        <f t="shared" si="6"/>
        <v>0</v>
      </c>
    </row>
    <row r="37" spans="1:11" ht="15.75" x14ac:dyDescent="0.2">
      <c r="A37" s="24" t="s">
        <v>89</v>
      </c>
      <c r="B37" s="25" t="s">
        <v>81</v>
      </c>
      <c r="C37" s="67"/>
      <c r="D37" s="19" t="s">
        <v>59</v>
      </c>
      <c r="E37" s="20">
        <v>66</v>
      </c>
      <c r="F37" s="29"/>
      <c r="G37" s="30"/>
      <c r="H37" s="31">
        <f t="shared" si="7"/>
        <v>0</v>
      </c>
      <c r="I37" s="31">
        <f t="shared" si="4"/>
        <v>0</v>
      </c>
      <c r="J37" s="31">
        <f t="shared" si="5"/>
        <v>0</v>
      </c>
      <c r="K37" s="32">
        <f t="shared" si="6"/>
        <v>0</v>
      </c>
    </row>
    <row r="38" spans="1:11" ht="31.5" x14ac:dyDescent="0.2">
      <c r="A38" s="24" t="s">
        <v>90</v>
      </c>
      <c r="B38" s="25" t="s">
        <v>83</v>
      </c>
      <c r="C38" s="67" t="s">
        <v>84</v>
      </c>
      <c r="D38" s="19" t="s">
        <v>85</v>
      </c>
      <c r="E38" s="68">
        <v>50.7</v>
      </c>
      <c r="F38" s="29"/>
      <c r="G38" s="30"/>
      <c r="H38" s="31">
        <f t="shared" si="7"/>
        <v>0</v>
      </c>
      <c r="I38" s="31">
        <f t="shared" si="4"/>
        <v>0</v>
      </c>
      <c r="J38" s="31">
        <f t="shared" si="5"/>
        <v>0</v>
      </c>
      <c r="K38" s="32">
        <f t="shared" si="6"/>
        <v>0</v>
      </c>
    </row>
    <row r="39" spans="1:11" ht="16.5" thickBot="1" x14ac:dyDescent="0.25">
      <c r="A39" s="24" t="s">
        <v>91</v>
      </c>
      <c r="B39" s="25" t="s">
        <v>86</v>
      </c>
      <c r="C39" s="67"/>
      <c r="D39" s="19" t="s">
        <v>87</v>
      </c>
      <c r="E39" s="20">
        <v>55</v>
      </c>
      <c r="F39" s="29"/>
      <c r="G39" s="30"/>
      <c r="H39" s="31">
        <f t="shared" si="7"/>
        <v>0</v>
      </c>
      <c r="I39" s="31">
        <f t="shared" si="4"/>
        <v>0</v>
      </c>
      <c r="J39" s="31">
        <f t="shared" si="5"/>
        <v>0</v>
      </c>
      <c r="K39" s="32">
        <f t="shared" si="6"/>
        <v>0</v>
      </c>
    </row>
    <row r="40" spans="1:11" ht="16.5" thickBot="1" x14ac:dyDescent="0.25">
      <c r="A40" s="86" t="s">
        <v>100</v>
      </c>
      <c r="B40" s="87"/>
      <c r="C40" s="87"/>
      <c r="D40" s="87"/>
      <c r="E40" s="87"/>
      <c r="F40" s="47"/>
      <c r="G40" s="47"/>
      <c r="H40" s="47"/>
      <c r="I40" s="60"/>
      <c r="J40" s="60"/>
      <c r="K40" s="60"/>
    </row>
    <row r="41" spans="1:11" ht="15.75" x14ac:dyDescent="0.2">
      <c r="A41" s="93" t="s">
        <v>101</v>
      </c>
      <c r="B41" s="93"/>
      <c r="C41" s="93"/>
      <c r="D41" s="93"/>
      <c r="E41" s="93"/>
      <c r="F41" s="62"/>
      <c r="G41" s="63"/>
      <c r="H41" s="63"/>
      <c r="I41" s="64"/>
      <c r="J41" s="64"/>
      <c r="K41" s="65">
        <f>SUM(K42:K46)</f>
        <v>0</v>
      </c>
    </row>
    <row r="42" spans="1:11" ht="31.5" x14ac:dyDescent="0.2">
      <c r="A42" s="24" t="s">
        <v>15</v>
      </c>
      <c r="B42" s="25" t="s">
        <v>220</v>
      </c>
      <c r="C42" s="26"/>
      <c r="D42" s="27" t="s">
        <v>59</v>
      </c>
      <c r="E42" s="28">
        <v>52</v>
      </c>
      <c r="F42" s="29"/>
      <c r="G42" s="30"/>
      <c r="H42" s="31">
        <f>F42+G42</f>
        <v>0</v>
      </c>
      <c r="I42" s="31">
        <f t="shared" ref="I42:I46" si="8">F42*E42</f>
        <v>0</v>
      </c>
      <c r="J42" s="31">
        <f t="shared" ref="J42:J46" si="9">E42*G42</f>
        <v>0</v>
      </c>
      <c r="K42" s="32">
        <f t="shared" ref="K42:K46" si="10">I42+J42</f>
        <v>0</v>
      </c>
    </row>
    <row r="43" spans="1:11" ht="15.75" x14ac:dyDescent="0.2">
      <c r="A43" s="24" t="s">
        <v>16</v>
      </c>
      <c r="B43" s="25" t="s">
        <v>120</v>
      </c>
      <c r="C43" s="26" t="s">
        <v>221</v>
      </c>
      <c r="D43" s="27" t="s">
        <v>24</v>
      </c>
      <c r="E43" s="28">
        <v>3</v>
      </c>
      <c r="F43" s="29"/>
      <c r="G43" s="30"/>
      <c r="H43" s="31">
        <f t="shared" ref="H43:H46" si="11">F43+G43</f>
        <v>0</v>
      </c>
      <c r="I43" s="31">
        <f t="shared" si="8"/>
        <v>0</v>
      </c>
      <c r="J43" s="31">
        <f t="shared" si="9"/>
        <v>0</v>
      </c>
      <c r="K43" s="32">
        <f t="shared" si="10"/>
        <v>0</v>
      </c>
    </row>
    <row r="44" spans="1:11" ht="31.5" x14ac:dyDescent="0.2">
      <c r="A44" s="24" t="s">
        <v>17</v>
      </c>
      <c r="B44" s="25" t="s">
        <v>222</v>
      </c>
      <c r="C44" s="26" t="s">
        <v>223</v>
      </c>
      <c r="D44" s="27" t="s">
        <v>24</v>
      </c>
      <c r="E44" s="28">
        <v>1</v>
      </c>
      <c r="F44" s="29"/>
      <c r="G44" s="30"/>
      <c r="H44" s="31">
        <f t="shared" si="11"/>
        <v>0</v>
      </c>
      <c r="I44" s="31">
        <f t="shared" si="8"/>
        <v>0</v>
      </c>
      <c r="J44" s="31">
        <f t="shared" si="9"/>
        <v>0</v>
      </c>
      <c r="K44" s="32">
        <f t="shared" si="10"/>
        <v>0</v>
      </c>
    </row>
    <row r="45" spans="1:11" ht="31.5" x14ac:dyDescent="0.2">
      <c r="A45" s="24" t="s">
        <v>18</v>
      </c>
      <c r="B45" s="25" t="s">
        <v>83</v>
      </c>
      <c r="C45" s="26" t="s">
        <v>84</v>
      </c>
      <c r="D45" s="27" t="s">
        <v>85</v>
      </c>
      <c r="E45" s="66">
        <v>45</v>
      </c>
      <c r="F45" s="29"/>
      <c r="G45" s="30"/>
      <c r="H45" s="31">
        <f t="shared" si="11"/>
        <v>0</v>
      </c>
      <c r="I45" s="31">
        <f t="shared" si="8"/>
        <v>0</v>
      </c>
      <c r="J45" s="31">
        <f t="shared" si="9"/>
        <v>0</v>
      </c>
      <c r="K45" s="32">
        <f t="shared" si="10"/>
        <v>0</v>
      </c>
    </row>
    <row r="46" spans="1:11" ht="16.5" thickBot="1" x14ac:dyDescent="0.25">
      <c r="A46" s="24" t="s">
        <v>19</v>
      </c>
      <c r="B46" s="25" t="s">
        <v>86</v>
      </c>
      <c r="C46" s="26"/>
      <c r="D46" s="27" t="s">
        <v>87</v>
      </c>
      <c r="E46" s="28">
        <v>40</v>
      </c>
      <c r="F46" s="29"/>
      <c r="G46" s="30"/>
      <c r="H46" s="31">
        <f t="shared" si="11"/>
        <v>0</v>
      </c>
      <c r="I46" s="31">
        <f t="shared" si="8"/>
        <v>0</v>
      </c>
      <c r="J46" s="31">
        <f t="shared" si="9"/>
        <v>0</v>
      </c>
      <c r="K46" s="32">
        <f t="shared" si="10"/>
        <v>0</v>
      </c>
    </row>
    <row r="47" spans="1:11" ht="16.5" thickBot="1" x14ac:dyDescent="0.25">
      <c r="A47" s="88" t="s">
        <v>224</v>
      </c>
      <c r="B47" s="89"/>
      <c r="C47" s="89"/>
      <c r="D47" s="89"/>
      <c r="E47" s="98"/>
      <c r="F47" s="47"/>
      <c r="G47" s="47"/>
      <c r="H47" s="47"/>
      <c r="I47" s="60"/>
      <c r="J47" s="60"/>
      <c r="K47" s="60">
        <f>SUM(K48:K52)</f>
        <v>0</v>
      </c>
    </row>
    <row r="48" spans="1:11" ht="31.5" x14ac:dyDescent="0.2">
      <c r="A48" s="24" t="s">
        <v>15</v>
      </c>
      <c r="B48" s="25" t="s">
        <v>225</v>
      </c>
      <c r="C48" s="26"/>
      <c r="D48" s="27" t="s">
        <v>59</v>
      </c>
      <c r="E48" s="28">
        <v>50</v>
      </c>
      <c r="F48" s="29"/>
      <c r="G48" s="30"/>
      <c r="H48" s="31">
        <f>F48+G48</f>
        <v>0</v>
      </c>
      <c r="I48" s="31">
        <f t="shared" ref="I48:I52" si="12">F48*E48</f>
        <v>0</v>
      </c>
      <c r="J48" s="31">
        <f t="shared" ref="J48:J52" si="13">E48*G48</f>
        <v>0</v>
      </c>
      <c r="K48" s="32">
        <f t="shared" ref="K48:K52" si="14">I48+J48</f>
        <v>0</v>
      </c>
    </row>
    <row r="49" spans="1:11" ht="15.75" x14ac:dyDescent="0.2">
      <c r="A49" s="24" t="s">
        <v>16</v>
      </c>
      <c r="B49" s="25" t="s">
        <v>120</v>
      </c>
      <c r="C49" s="26" t="s">
        <v>226</v>
      </c>
      <c r="D49" s="27" t="s">
        <v>24</v>
      </c>
      <c r="E49" s="28">
        <v>2</v>
      </c>
      <c r="F49" s="29"/>
      <c r="G49" s="30"/>
      <c r="H49" s="31">
        <f t="shared" ref="H49:H52" si="15">F49+G49</f>
        <v>0</v>
      </c>
      <c r="I49" s="31">
        <f t="shared" si="12"/>
        <v>0</v>
      </c>
      <c r="J49" s="31">
        <f t="shared" si="13"/>
        <v>0</v>
      </c>
      <c r="K49" s="32">
        <f t="shared" si="14"/>
        <v>0</v>
      </c>
    </row>
    <row r="50" spans="1:11" ht="31.5" x14ac:dyDescent="0.2">
      <c r="A50" s="24" t="s">
        <v>17</v>
      </c>
      <c r="B50" s="25" t="s">
        <v>227</v>
      </c>
      <c r="C50" s="26" t="s">
        <v>223</v>
      </c>
      <c r="D50" s="27" t="s">
        <v>24</v>
      </c>
      <c r="E50" s="28">
        <v>2</v>
      </c>
      <c r="F50" s="29"/>
      <c r="G50" s="30"/>
      <c r="H50" s="31">
        <f t="shared" si="15"/>
        <v>0</v>
      </c>
      <c r="I50" s="31">
        <f t="shared" si="12"/>
        <v>0</v>
      </c>
      <c r="J50" s="31">
        <f t="shared" si="13"/>
        <v>0</v>
      </c>
      <c r="K50" s="32">
        <f t="shared" si="14"/>
        <v>0</v>
      </c>
    </row>
    <row r="51" spans="1:11" ht="31.5" x14ac:dyDescent="0.2">
      <c r="A51" s="24" t="s">
        <v>18</v>
      </c>
      <c r="B51" s="25" t="s">
        <v>83</v>
      </c>
      <c r="C51" s="26" t="s">
        <v>84</v>
      </c>
      <c r="D51" s="27" t="s">
        <v>85</v>
      </c>
      <c r="E51" s="28">
        <v>43</v>
      </c>
      <c r="F51" s="29"/>
      <c r="G51" s="30"/>
      <c r="H51" s="31">
        <f t="shared" si="15"/>
        <v>0</v>
      </c>
      <c r="I51" s="31">
        <f t="shared" si="12"/>
        <v>0</v>
      </c>
      <c r="J51" s="31">
        <f t="shared" si="13"/>
        <v>0</v>
      </c>
      <c r="K51" s="32">
        <f t="shared" si="14"/>
        <v>0</v>
      </c>
    </row>
    <row r="52" spans="1:11" ht="16.5" thickBot="1" x14ac:dyDescent="0.25">
      <c r="A52" s="24" t="s">
        <v>19</v>
      </c>
      <c r="B52" s="25" t="s">
        <v>86</v>
      </c>
      <c r="C52" s="26"/>
      <c r="D52" s="27" t="s">
        <v>87</v>
      </c>
      <c r="E52" s="28">
        <v>38</v>
      </c>
      <c r="F52" s="29"/>
      <c r="G52" s="30"/>
      <c r="H52" s="31">
        <f t="shared" si="15"/>
        <v>0</v>
      </c>
      <c r="I52" s="31">
        <f t="shared" si="12"/>
        <v>0</v>
      </c>
      <c r="J52" s="31">
        <f t="shared" si="13"/>
        <v>0</v>
      </c>
      <c r="K52" s="32">
        <f t="shared" si="14"/>
        <v>0</v>
      </c>
    </row>
    <row r="53" spans="1:11" ht="16.5" thickBot="1" x14ac:dyDescent="0.25">
      <c r="A53" s="88" t="s">
        <v>228</v>
      </c>
      <c r="B53" s="89"/>
      <c r="C53" s="89"/>
      <c r="D53" s="89"/>
      <c r="E53" s="89"/>
      <c r="F53" s="47"/>
      <c r="G53" s="47"/>
      <c r="H53" s="47"/>
      <c r="I53" s="60"/>
      <c r="J53" s="60"/>
      <c r="K53" s="60">
        <f>SUM(K54:K66)</f>
        <v>0</v>
      </c>
    </row>
    <row r="54" spans="1:11" ht="15.75" x14ac:dyDescent="0.2">
      <c r="A54" s="24" t="s">
        <v>15</v>
      </c>
      <c r="B54" s="25" t="s">
        <v>116</v>
      </c>
      <c r="C54" s="26"/>
      <c r="D54" s="27" t="s">
        <v>59</v>
      </c>
      <c r="E54" s="28">
        <v>455</v>
      </c>
      <c r="F54" s="29"/>
      <c r="G54" s="30"/>
      <c r="H54" s="31">
        <f>F54+G54</f>
        <v>0</v>
      </c>
      <c r="I54" s="31">
        <f t="shared" ref="I54:I66" si="16">F54*E54</f>
        <v>0</v>
      </c>
      <c r="J54" s="31">
        <f t="shared" ref="J54:J66" si="17">E54*G54</f>
        <v>0</v>
      </c>
      <c r="K54" s="32">
        <f t="shared" ref="K54:K66" si="18">I54+J54</f>
        <v>0</v>
      </c>
    </row>
    <row r="55" spans="1:11" ht="15.75" x14ac:dyDescent="0.2">
      <c r="A55" s="24" t="s">
        <v>16</v>
      </c>
      <c r="B55" s="25" t="s">
        <v>99</v>
      </c>
      <c r="C55" s="26"/>
      <c r="D55" s="27" t="s">
        <v>59</v>
      </c>
      <c r="E55" s="28">
        <v>375</v>
      </c>
      <c r="F55" s="29"/>
      <c r="G55" s="30"/>
      <c r="H55" s="31">
        <f t="shared" ref="H55:H66" si="19">F55+G55</f>
        <v>0</v>
      </c>
      <c r="I55" s="31">
        <f t="shared" si="16"/>
        <v>0</v>
      </c>
      <c r="J55" s="31">
        <f t="shared" si="17"/>
        <v>0</v>
      </c>
      <c r="K55" s="32">
        <f t="shared" si="18"/>
        <v>0</v>
      </c>
    </row>
    <row r="56" spans="1:11" ht="15.75" x14ac:dyDescent="0.2">
      <c r="A56" s="24" t="s">
        <v>17</v>
      </c>
      <c r="B56" s="25" t="s">
        <v>81</v>
      </c>
      <c r="C56" s="26"/>
      <c r="D56" s="27" t="s">
        <v>59</v>
      </c>
      <c r="E56" s="28">
        <v>320</v>
      </c>
      <c r="F56" s="29"/>
      <c r="G56" s="30"/>
      <c r="H56" s="31">
        <f t="shared" si="19"/>
        <v>0</v>
      </c>
      <c r="I56" s="31">
        <f t="shared" si="16"/>
        <v>0</v>
      </c>
      <c r="J56" s="31">
        <f t="shared" si="17"/>
        <v>0</v>
      </c>
      <c r="K56" s="32">
        <f t="shared" si="18"/>
        <v>0</v>
      </c>
    </row>
    <row r="57" spans="1:11" ht="31.5" x14ac:dyDescent="0.2">
      <c r="A57" s="24" t="s">
        <v>18</v>
      </c>
      <c r="B57" s="25" t="s">
        <v>117</v>
      </c>
      <c r="C57" s="26"/>
      <c r="D57" s="27" t="s">
        <v>59</v>
      </c>
      <c r="E57" s="28">
        <v>305</v>
      </c>
      <c r="F57" s="29"/>
      <c r="G57" s="30"/>
      <c r="H57" s="31">
        <f t="shared" si="19"/>
        <v>0</v>
      </c>
      <c r="I57" s="31">
        <f t="shared" si="16"/>
        <v>0</v>
      </c>
      <c r="J57" s="31">
        <f t="shared" si="17"/>
        <v>0</v>
      </c>
      <c r="K57" s="32">
        <f t="shared" si="18"/>
        <v>0</v>
      </c>
    </row>
    <row r="58" spans="1:11" ht="31.5" x14ac:dyDescent="0.2">
      <c r="A58" s="24" t="s">
        <v>19</v>
      </c>
      <c r="B58" s="25" t="s">
        <v>118</v>
      </c>
      <c r="C58" s="26"/>
      <c r="D58" s="27" t="s">
        <v>59</v>
      </c>
      <c r="E58" s="28">
        <v>725</v>
      </c>
      <c r="F58" s="29"/>
      <c r="G58" s="30"/>
      <c r="H58" s="31">
        <f t="shared" si="19"/>
        <v>0</v>
      </c>
      <c r="I58" s="31">
        <f t="shared" si="16"/>
        <v>0</v>
      </c>
      <c r="J58" s="31">
        <f t="shared" si="17"/>
        <v>0</v>
      </c>
      <c r="K58" s="32">
        <f t="shared" si="18"/>
        <v>0</v>
      </c>
    </row>
    <row r="59" spans="1:11" ht="31.5" x14ac:dyDescent="0.2">
      <c r="A59" s="24" t="s">
        <v>20</v>
      </c>
      <c r="B59" s="25" t="s">
        <v>119</v>
      </c>
      <c r="C59" s="26"/>
      <c r="D59" s="27" t="s">
        <v>59</v>
      </c>
      <c r="E59" s="28">
        <v>105</v>
      </c>
      <c r="F59" s="29"/>
      <c r="G59" s="30"/>
      <c r="H59" s="31">
        <f t="shared" si="19"/>
        <v>0</v>
      </c>
      <c r="I59" s="31">
        <f t="shared" si="16"/>
        <v>0</v>
      </c>
      <c r="J59" s="31">
        <f t="shared" si="17"/>
        <v>0</v>
      </c>
      <c r="K59" s="32">
        <f t="shared" si="18"/>
        <v>0</v>
      </c>
    </row>
    <row r="60" spans="1:11" ht="31.5" x14ac:dyDescent="0.2">
      <c r="A60" s="24" t="s">
        <v>21</v>
      </c>
      <c r="B60" s="25" t="s">
        <v>229</v>
      </c>
      <c r="C60" s="26"/>
      <c r="D60" s="27" t="s">
        <v>59</v>
      </c>
      <c r="E60" s="28">
        <v>250</v>
      </c>
      <c r="F60" s="29"/>
      <c r="G60" s="30"/>
      <c r="H60" s="31">
        <f t="shared" si="19"/>
        <v>0</v>
      </c>
      <c r="I60" s="31">
        <f t="shared" si="16"/>
        <v>0</v>
      </c>
      <c r="J60" s="31">
        <f t="shared" si="17"/>
        <v>0</v>
      </c>
      <c r="K60" s="32">
        <f t="shared" si="18"/>
        <v>0</v>
      </c>
    </row>
    <row r="61" spans="1:11" ht="15.75" x14ac:dyDescent="0.2">
      <c r="A61" s="24" t="s">
        <v>22</v>
      </c>
      <c r="B61" s="25" t="s">
        <v>120</v>
      </c>
      <c r="C61" s="26" t="s">
        <v>121</v>
      </c>
      <c r="D61" s="27" t="s">
        <v>24</v>
      </c>
      <c r="E61" s="28">
        <v>2</v>
      </c>
      <c r="F61" s="29"/>
      <c r="G61" s="30"/>
      <c r="H61" s="31">
        <f t="shared" si="19"/>
        <v>0</v>
      </c>
      <c r="I61" s="31">
        <f t="shared" si="16"/>
        <v>0</v>
      </c>
      <c r="J61" s="31">
        <f t="shared" si="17"/>
        <v>0</v>
      </c>
      <c r="K61" s="32">
        <f t="shared" si="18"/>
        <v>0</v>
      </c>
    </row>
    <row r="62" spans="1:11" ht="15.75" x14ac:dyDescent="0.2">
      <c r="A62" s="24" t="s">
        <v>88</v>
      </c>
      <c r="B62" s="25" t="s">
        <v>122</v>
      </c>
      <c r="C62" s="26" t="s">
        <v>123</v>
      </c>
      <c r="D62" s="27" t="s">
        <v>24</v>
      </c>
      <c r="E62" s="28">
        <v>6</v>
      </c>
      <c r="F62" s="29"/>
      <c r="G62" s="30"/>
      <c r="H62" s="31">
        <f t="shared" si="19"/>
        <v>0</v>
      </c>
      <c r="I62" s="31">
        <f t="shared" si="16"/>
        <v>0</v>
      </c>
      <c r="J62" s="31">
        <f t="shared" si="17"/>
        <v>0</v>
      </c>
      <c r="K62" s="32">
        <f t="shared" si="18"/>
        <v>0</v>
      </c>
    </row>
    <row r="63" spans="1:11" ht="15.75" x14ac:dyDescent="0.2">
      <c r="A63" s="24" t="s">
        <v>23</v>
      </c>
      <c r="B63" s="25" t="s">
        <v>124</v>
      </c>
      <c r="C63" s="26" t="s">
        <v>125</v>
      </c>
      <c r="D63" s="27" t="s">
        <v>24</v>
      </c>
      <c r="E63" s="28">
        <v>3</v>
      </c>
      <c r="F63" s="29"/>
      <c r="G63" s="30"/>
      <c r="H63" s="31">
        <f t="shared" si="19"/>
        <v>0</v>
      </c>
      <c r="I63" s="31">
        <f t="shared" si="16"/>
        <v>0</v>
      </c>
      <c r="J63" s="31">
        <f t="shared" si="17"/>
        <v>0</v>
      </c>
      <c r="K63" s="32">
        <f t="shared" si="18"/>
        <v>0</v>
      </c>
    </row>
    <row r="64" spans="1:11" ht="15.75" x14ac:dyDescent="0.2">
      <c r="A64" s="24" t="s">
        <v>89</v>
      </c>
      <c r="B64" s="25" t="s">
        <v>126</v>
      </c>
      <c r="C64" s="26" t="s">
        <v>127</v>
      </c>
      <c r="D64" s="27" t="s">
        <v>24</v>
      </c>
      <c r="E64" s="28">
        <v>11</v>
      </c>
      <c r="F64" s="29"/>
      <c r="G64" s="30"/>
      <c r="H64" s="31">
        <f t="shared" si="19"/>
        <v>0</v>
      </c>
      <c r="I64" s="31">
        <f t="shared" si="16"/>
        <v>0</v>
      </c>
      <c r="J64" s="31">
        <f t="shared" si="17"/>
        <v>0</v>
      </c>
      <c r="K64" s="32">
        <f t="shared" si="18"/>
        <v>0</v>
      </c>
    </row>
    <row r="65" spans="1:11" ht="31.5" x14ac:dyDescent="0.2">
      <c r="A65" s="24" t="s">
        <v>90</v>
      </c>
      <c r="B65" s="25" t="s">
        <v>83</v>
      </c>
      <c r="C65" s="26" t="s">
        <v>84</v>
      </c>
      <c r="D65" s="27" t="s">
        <v>85</v>
      </c>
      <c r="E65" s="28">
        <v>2673</v>
      </c>
      <c r="F65" s="29"/>
      <c r="G65" s="30"/>
      <c r="H65" s="31">
        <f t="shared" si="19"/>
        <v>0</v>
      </c>
      <c r="I65" s="31">
        <f t="shared" si="16"/>
        <v>0</v>
      </c>
      <c r="J65" s="31">
        <f t="shared" si="17"/>
        <v>0</v>
      </c>
      <c r="K65" s="32">
        <f t="shared" si="18"/>
        <v>0</v>
      </c>
    </row>
    <row r="66" spans="1:11" ht="16.5" thickBot="1" x14ac:dyDescent="0.25">
      <c r="A66" s="24" t="s">
        <v>91</v>
      </c>
      <c r="B66" s="25" t="s">
        <v>86</v>
      </c>
      <c r="C66" s="26"/>
      <c r="D66" s="27" t="s">
        <v>87</v>
      </c>
      <c r="E66" s="28">
        <v>1980</v>
      </c>
      <c r="F66" s="29"/>
      <c r="G66" s="30"/>
      <c r="H66" s="31">
        <f t="shared" si="19"/>
        <v>0</v>
      </c>
      <c r="I66" s="31">
        <f t="shared" si="16"/>
        <v>0</v>
      </c>
      <c r="J66" s="31">
        <f t="shared" si="17"/>
        <v>0</v>
      </c>
      <c r="K66" s="32">
        <f t="shared" si="18"/>
        <v>0</v>
      </c>
    </row>
    <row r="67" spans="1:11" ht="16.5" thickBot="1" x14ac:dyDescent="0.25">
      <c r="A67" s="86" t="s">
        <v>128</v>
      </c>
      <c r="B67" s="87"/>
      <c r="C67" s="87"/>
      <c r="D67" s="87"/>
      <c r="E67" s="87"/>
      <c r="F67" s="47"/>
      <c r="G67" s="47"/>
      <c r="H67" s="47"/>
      <c r="I67" s="60"/>
      <c r="J67" s="60"/>
      <c r="K67" s="60"/>
    </row>
    <row r="68" spans="1:11" ht="15.75" x14ac:dyDescent="0.2">
      <c r="A68" s="93" t="s">
        <v>129</v>
      </c>
      <c r="B68" s="93"/>
      <c r="C68" s="93"/>
      <c r="D68" s="93"/>
      <c r="E68" s="93"/>
      <c r="F68" s="62"/>
      <c r="G68" s="63"/>
      <c r="H68" s="63"/>
      <c r="I68" s="64"/>
      <c r="J68" s="64"/>
      <c r="K68" s="65">
        <f>SUM(K69:K79)</f>
        <v>0</v>
      </c>
    </row>
    <row r="69" spans="1:11" ht="47.25" x14ac:dyDescent="0.2">
      <c r="A69" s="24" t="s">
        <v>15</v>
      </c>
      <c r="B69" s="25" t="s">
        <v>130</v>
      </c>
      <c r="C69" s="26" t="s">
        <v>131</v>
      </c>
      <c r="D69" s="27" t="s">
        <v>24</v>
      </c>
      <c r="E69" s="28">
        <v>1</v>
      </c>
      <c r="F69" s="29"/>
      <c r="G69" s="30"/>
      <c r="H69" s="31">
        <f>F69+G69</f>
        <v>0</v>
      </c>
      <c r="I69" s="31">
        <f t="shared" ref="I69:I79" si="20">F69*E69</f>
        <v>0</v>
      </c>
      <c r="J69" s="31">
        <f t="shared" ref="J69:J79" si="21">E69*G69</f>
        <v>0</v>
      </c>
      <c r="K69" s="32">
        <f t="shared" ref="K69:K79" si="22">I69+J69</f>
        <v>0</v>
      </c>
    </row>
    <row r="70" spans="1:11" ht="15.75" x14ac:dyDescent="0.2">
      <c r="A70" s="24" t="s">
        <v>16</v>
      </c>
      <c r="B70" s="25" t="s">
        <v>132</v>
      </c>
      <c r="C70" s="26" t="s">
        <v>133</v>
      </c>
      <c r="D70" s="27" t="s">
        <v>24</v>
      </c>
      <c r="E70" s="28">
        <v>1</v>
      </c>
      <c r="F70" s="29"/>
      <c r="G70" s="30"/>
      <c r="H70" s="31">
        <f t="shared" ref="H70:H79" si="23">F70+G70</f>
        <v>0</v>
      </c>
      <c r="I70" s="31">
        <f t="shared" si="20"/>
        <v>0</v>
      </c>
      <c r="J70" s="31">
        <f t="shared" si="21"/>
        <v>0</v>
      </c>
      <c r="K70" s="32">
        <f t="shared" si="22"/>
        <v>0</v>
      </c>
    </row>
    <row r="71" spans="1:11" ht="31.5" x14ac:dyDescent="0.2">
      <c r="A71" s="24" t="s">
        <v>17</v>
      </c>
      <c r="B71" s="25" t="s">
        <v>134</v>
      </c>
      <c r="C71" s="26" t="s">
        <v>135</v>
      </c>
      <c r="D71" s="27" t="s">
        <v>24</v>
      </c>
      <c r="E71" s="28">
        <v>1</v>
      </c>
      <c r="F71" s="29"/>
      <c r="G71" s="30"/>
      <c r="H71" s="31">
        <f t="shared" si="23"/>
        <v>0</v>
      </c>
      <c r="I71" s="31">
        <f t="shared" si="20"/>
        <v>0</v>
      </c>
      <c r="J71" s="31">
        <f t="shared" si="21"/>
        <v>0</v>
      </c>
      <c r="K71" s="32">
        <f t="shared" si="22"/>
        <v>0</v>
      </c>
    </row>
    <row r="72" spans="1:11" ht="31.5" x14ac:dyDescent="0.2">
      <c r="A72" s="24" t="s">
        <v>18</v>
      </c>
      <c r="B72" s="25" t="s">
        <v>68</v>
      </c>
      <c r="C72" s="26" t="s">
        <v>136</v>
      </c>
      <c r="D72" s="27" t="s">
        <v>24</v>
      </c>
      <c r="E72" s="28">
        <v>1</v>
      </c>
      <c r="F72" s="29"/>
      <c r="G72" s="30"/>
      <c r="H72" s="31">
        <f t="shared" si="23"/>
        <v>0</v>
      </c>
      <c r="I72" s="31">
        <f t="shared" si="20"/>
        <v>0</v>
      </c>
      <c r="J72" s="31">
        <f t="shared" si="21"/>
        <v>0</v>
      </c>
      <c r="K72" s="32">
        <f t="shared" si="22"/>
        <v>0</v>
      </c>
    </row>
    <row r="73" spans="1:11" ht="15.75" x14ac:dyDescent="0.2">
      <c r="A73" s="24" t="s">
        <v>19</v>
      </c>
      <c r="B73" s="25" t="s">
        <v>137</v>
      </c>
      <c r="C73" s="26" t="s">
        <v>138</v>
      </c>
      <c r="D73" s="27" t="s">
        <v>139</v>
      </c>
      <c r="E73" s="28">
        <v>1</v>
      </c>
      <c r="F73" s="29"/>
      <c r="G73" s="30"/>
      <c r="H73" s="31">
        <f t="shared" si="23"/>
        <v>0</v>
      </c>
      <c r="I73" s="31">
        <f t="shared" si="20"/>
        <v>0</v>
      </c>
      <c r="J73" s="31">
        <f t="shared" si="21"/>
        <v>0</v>
      </c>
      <c r="K73" s="32">
        <f t="shared" si="22"/>
        <v>0</v>
      </c>
    </row>
    <row r="74" spans="1:11" ht="47.25" x14ac:dyDescent="0.2">
      <c r="A74" s="24" t="s">
        <v>20</v>
      </c>
      <c r="B74" s="25" t="s">
        <v>140</v>
      </c>
      <c r="C74" s="26" t="s">
        <v>141</v>
      </c>
      <c r="D74" s="27" t="s">
        <v>24</v>
      </c>
      <c r="E74" s="28">
        <v>32</v>
      </c>
      <c r="F74" s="29"/>
      <c r="G74" s="30"/>
      <c r="H74" s="31">
        <f t="shared" si="23"/>
        <v>0</v>
      </c>
      <c r="I74" s="31">
        <f t="shared" si="20"/>
        <v>0</v>
      </c>
      <c r="J74" s="31">
        <f t="shared" si="21"/>
        <v>0</v>
      </c>
      <c r="K74" s="32">
        <f t="shared" si="22"/>
        <v>0</v>
      </c>
    </row>
    <row r="75" spans="1:11" ht="31.5" x14ac:dyDescent="0.2">
      <c r="A75" s="24" t="s">
        <v>21</v>
      </c>
      <c r="B75" s="25" t="s">
        <v>142</v>
      </c>
      <c r="C75" s="26" t="s">
        <v>143</v>
      </c>
      <c r="D75" s="27" t="s">
        <v>24</v>
      </c>
      <c r="E75" s="28">
        <v>5</v>
      </c>
      <c r="F75" s="29"/>
      <c r="G75" s="30"/>
      <c r="H75" s="31">
        <f t="shared" si="23"/>
        <v>0</v>
      </c>
      <c r="I75" s="31">
        <f t="shared" si="20"/>
        <v>0</v>
      </c>
      <c r="J75" s="31">
        <f t="shared" si="21"/>
        <v>0</v>
      </c>
      <c r="K75" s="32">
        <f t="shared" si="22"/>
        <v>0</v>
      </c>
    </row>
    <row r="76" spans="1:11" ht="31.5" x14ac:dyDescent="0.2">
      <c r="A76" s="24" t="s">
        <v>22</v>
      </c>
      <c r="B76" s="25" t="s">
        <v>144</v>
      </c>
      <c r="C76" s="26"/>
      <c r="D76" s="27" t="s">
        <v>59</v>
      </c>
      <c r="E76" s="28">
        <v>155</v>
      </c>
      <c r="F76" s="29"/>
      <c r="G76" s="30"/>
      <c r="H76" s="31">
        <f t="shared" si="23"/>
        <v>0</v>
      </c>
      <c r="I76" s="31">
        <f t="shared" si="20"/>
        <v>0</v>
      </c>
      <c r="J76" s="31">
        <f t="shared" si="21"/>
        <v>0</v>
      </c>
      <c r="K76" s="32">
        <f t="shared" si="22"/>
        <v>0</v>
      </c>
    </row>
    <row r="77" spans="1:11" ht="15.75" x14ac:dyDescent="0.2">
      <c r="A77" s="24" t="s">
        <v>88</v>
      </c>
      <c r="B77" s="25" t="s">
        <v>145</v>
      </c>
      <c r="C77" s="26"/>
      <c r="D77" s="27" t="s">
        <v>59</v>
      </c>
      <c r="E77" s="28">
        <v>3</v>
      </c>
      <c r="F77" s="29"/>
      <c r="G77" s="30"/>
      <c r="H77" s="31">
        <f t="shared" si="23"/>
        <v>0</v>
      </c>
      <c r="I77" s="31">
        <f t="shared" si="20"/>
        <v>0</v>
      </c>
      <c r="J77" s="31">
        <f t="shared" si="21"/>
        <v>0</v>
      </c>
      <c r="K77" s="32">
        <f t="shared" si="22"/>
        <v>0</v>
      </c>
    </row>
    <row r="78" spans="1:11" ht="31.5" x14ac:dyDescent="0.2">
      <c r="A78" s="24" t="s">
        <v>23</v>
      </c>
      <c r="B78" s="25" t="s">
        <v>146</v>
      </c>
      <c r="C78" s="26" t="s">
        <v>147</v>
      </c>
      <c r="D78" s="27" t="s">
        <v>85</v>
      </c>
      <c r="E78" s="28">
        <v>544</v>
      </c>
      <c r="F78" s="29"/>
      <c r="G78" s="30"/>
      <c r="H78" s="31">
        <f t="shared" si="23"/>
        <v>0</v>
      </c>
      <c r="I78" s="31">
        <f t="shared" si="20"/>
        <v>0</v>
      </c>
      <c r="J78" s="31">
        <f t="shared" si="21"/>
        <v>0</v>
      </c>
      <c r="K78" s="32">
        <f t="shared" si="22"/>
        <v>0</v>
      </c>
    </row>
    <row r="79" spans="1:11" ht="16.5" thickBot="1" x14ac:dyDescent="0.25">
      <c r="A79" s="24" t="s">
        <v>89</v>
      </c>
      <c r="B79" s="25" t="s">
        <v>86</v>
      </c>
      <c r="C79" s="26"/>
      <c r="D79" s="27" t="s">
        <v>87</v>
      </c>
      <c r="E79" s="28">
        <v>200</v>
      </c>
      <c r="F79" s="29"/>
      <c r="G79" s="30"/>
      <c r="H79" s="31">
        <f t="shared" si="23"/>
        <v>0</v>
      </c>
      <c r="I79" s="31">
        <f t="shared" si="20"/>
        <v>0</v>
      </c>
      <c r="J79" s="31">
        <f t="shared" si="21"/>
        <v>0</v>
      </c>
      <c r="K79" s="32">
        <f t="shared" si="22"/>
        <v>0</v>
      </c>
    </row>
    <row r="80" spans="1:11" ht="15.75" x14ac:dyDescent="0.2">
      <c r="A80" s="93" t="s">
        <v>148</v>
      </c>
      <c r="B80" s="93"/>
      <c r="C80" s="93"/>
      <c r="D80" s="93"/>
      <c r="E80" s="93"/>
      <c r="F80" s="62"/>
      <c r="G80" s="63"/>
      <c r="H80" s="63"/>
      <c r="I80" s="64"/>
      <c r="J80" s="64"/>
      <c r="K80" s="65">
        <f>SUM(K81:K94)</f>
        <v>0</v>
      </c>
    </row>
    <row r="81" spans="1:11" ht="31.5" x14ac:dyDescent="0.2">
      <c r="A81" s="24" t="s">
        <v>15</v>
      </c>
      <c r="B81" s="25" t="s">
        <v>68</v>
      </c>
      <c r="C81" s="26" t="s">
        <v>149</v>
      </c>
      <c r="D81" s="27" t="s">
        <v>24</v>
      </c>
      <c r="E81" s="28">
        <v>1</v>
      </c>
      <c r="F81" s="29"/>
      <c r="G81" s="30"/>
      <c r="H81" s="31">
        <f>F81+G81</f>
        <v>0</v>
      </c>
      <c r="I81" s="31">
        <f t="shared" ref="I81:I94" si="24">F81*E81</f>
        <v>0</v>
      </c>
      <c r="J81" s="31">
        <f t="shared" ref="J81:J94" si="25">E81*G81</f>
        <v>0</v>
      </c>
      <c r="K81" s="32">
        <f t="shared" ref="K81:K94" si="26">I81+J81</f>
        <v>0</v>
      </c>
    </row>
    <row r="82" spans="1:11" ht="15.75" x14ac:dyDescent="0.2">
      <c r="A82" s="24" t="s">
        <v>16</v>
      </c>
      <c r="B82" s="25" t="s">
        <v>150</v>
      </c>
      <c r="C82" s="26" t="s">
        <v>151</v>
      </c>
      <c r="D82" s="27" t="s">
        <v>24</v>
      </c>
      <c r="E82" s="28">
        <v>1</v>
      </c>
      <c r="F82" s="29"/>
      <c r="G82" s="30"/>
      <c r="H82" s="31">
        <f t="shared" ref="H82:H94" si="27">F82+G82</f>
        <v>0</v>
      </c>
      <c r="I82" s="31">
        <f t="shared" si="24"/>
        <v>0</v>
      </c>
      <c r="J82" s="31">
        <f t="shared" si="25"/>
        <v>0</v>
      </c>
      <c r="K82" s="32">
        <f t="shared" si="26"/>
        <v>0</v>
      </c>
    </row>
    <row r="83" spans="1:11" ht="31.5" x14ac:dyDescent="0.2">
      <c r="A83" s="24" t="s">
        <v>17</v>
      </c>
      <c r="B83" s="25" t="s">
        <v>152</v>
      </c>
      <c r="C83" s="26" t="s">
        <v>153</v>
      </c>
      <c r="D83" s="27" t="s">
        <v>24</v>
      </c>
      <c r="E83" s="28">
        <v>1</v>
      </c>
      <c r="F83" s="29"/>
      <c r="G83" s="30"/>
      <c r="H83" s="31">
        <f t="shared" si="27"/>
        <v>0</v>
      </c>
      <c r="I83" s="31">
        <f t="shared" si="24"/>
        <v>0</v>
      </c>
      <c r="J83" s="31">
        <f t="shared" si="25"/>
        <v>0</v>
      </c>
      <c r="K83" s="32">
        <f t="shared" si="26"/>
        <v>0</v>
      </c>
    </row>
    <row r="84" spans="1:11" ht="31.5" x14ac:dyDescent="0.2">
      <c r="A84" s="24" t="s">
        <v>18</v>
      </c>
      <c r="B84" s="25" t="s">
        <v>154</v>
      </c>
      <c r="C84" s="26" t="s">
        <v>155</v>
      </c>
      <c r="D84" s="27" t="s">
        <v>24</v>
      </c>
      <c r="E84" s="28">
        <v>1</v>
      </c>
      <c r="F84" s="29"/>
      <c r="G84" s="30"/>
      <c r="H84" s="31">
        <f t="shared" si="27"/>
        <v>0</v>
      </c>
      <c r="I84" s="31">
        <f t="shared" si="24"/>
        <v>0</v>
      </c>
      <c r="J84" s="31">
        <f t="shared" si="25"/>
        <v>0</v>
      </c>
      <c r="K84" s="32">
        <f t="shared" si="26"/>
        <v>0</v>
      </c>
    </row>
    <row r="85" spans="1:11" ht="15.75" x14ac:dyDescent="0.2">
      <c r="A85" s="24" t="s">
        <v>19</v>
      </c>
      <c r="B85" s="25" t="s">
        <v>156</v>
      </c>
      <c r="C85" s="26" t="s">
        <v>157</v>
      </c>
      <c r="D85" s="27" t="s">
        <v>24</v>
      </c>
      <c r="E85" s="28">
        <v>1</v>
      </c>
      <c r="F85" s="29"/>
      <c r="G85" s="30"/>
      <c r="H85" s="31">
        <f t="shared" si="27"/>
        <v>0</v>
      </c>
      <c r="I85" s="31">
        <f t="shared" si="24"/>
        <v>0</v>
      </c>
      <c r="J85" s="31">
        <f t="shared" si="25"/>
        <v>0</v>
      </c>
      <c r="K85" s="32">
        <f t="shared" si="26"/>
        <v>0</v>
      </c>
    </row>
    <row r="86" spans="1:11" ht="15.75" x14ac:dyDescent="0.2">
      <c r="A86" s="24" t="s">
        <v>20</v>
      </c>
      <c r="B86" s="25" t="s">
        <v>158</v>
      </c>
      <c r="C86" s="26" t="s">
        <v>160</v>
      </c>
      <c r="D86" s="27" t="s">
        <v>24</v>
      </c>
      <c r="E86" s="28">
        <v>1</v>
      </c>
      <c r="F86" s="29"/>
      <c r="G86" s="30"/>
      <c r="H86" s="31">
        <f t="shared" si="27"/>
        <v>0</v>
      </c>
      <c r="I86" s="31">
        <f t="shared" si="24"/>
        <v>0</v>
      </c>
      <c r="J86" s="31">
        <f t="shared" si="25"/>
        <v>0</v>
      </c>
      <c r="K86" s="32">
        <f t="shared" si="26"/>
        <v>0</v>
      </c>
    </row>
    <row r="87" spans="1:11" ht="15.75" x14ac:dyDescent="0.2">
      <c r="A87" s="24" t="s">
        <v>21</v>
      </c>
      <c r="B87" s="25" t="s">
        <v>159</v>
      </c>
      <c r="C87" s="26" t="s">
        <v>161</v>
      </c>
      <c r="D87" s="27" t="s">
        <v>24</v>
      </c>
      <c r="E87" s="28">
        <v>1</v>
      </c>
      <c r="F87" s="29"/>
      <c r="G87" s="30"/>
      <c r="H87" s="31">
        <f t="shared" si="27"/>
        <v>0</v>
      </c>
      <c r="I87" s="31">
        <f t="shared" si="24"/>
        <v>0</v>
      </c>
      <c r="J87" s="31">
        <f t="shared" si="25"/>
        <v>0</v>
      </c>
      <c r="K87" s="32">
        <f t="shared" si="26"/>
        <v>0</v>
      </c>
    </row>
    <row r="88" spans="1:11" ht="15.75" x14ac:dyDescent="0.2">
      <c r="A88" s="24" t="s">
        <v>22</v>
      </c>
      <c r="B88" s="25" t="s">
        <v>162</v>
      </c>
      <c r="C88" s="26" t="s">
        <v>163</v>
      </c>
      <c r="D88" s="27" t="s">
        <v>24</v>
      </c>
      <c r="E88" s="28">
        <v>1</v>
      </c>
      <c r="F88" s="29"/>
      <c r="G88" s="30"/>
      <c r="H88" s="31">
        <f t="shared" si="27"/>
        <v>0</v>
      </c>
      <c r="I88" s="31">
        <f t="shared" si="24"/>
        <v>0</v>
      </c>
      <c r="J88" s="31">
        <f t="shared" si="25"/>
        <v>0</v>
      </c>
      <c r="K88" s="32">
        <f t="shared" si="26"/>
        <v>0</v>
      </c>
    </row>
    <row r="89" spans="1:11" ht="47.25" x14ac:dyDescent="0.2">
      <c r="A89" s="24" t="s">
        <v>88</v>
      </c>
      <c r="B89" s="25" t="s">
        <v>164</v>
      </c>
      <c r="C89" s="26" t="s">
        <v>165</v>
      </c>
      <c r="D89" s="27" t="s">
        <v>24</v>
      </c>
      <c r="E89" s="28">
        <v>16</v>
      </c>
      <c r="F89" s="29"/>
      <c r="G89" s="30"/>
      <c r="H89" s="31">
        <f t="shared" si="27"/>
        <v>0</v>
      </c>
      <c r="I89" s="31">
        <f t="shared" si="24"/>
        <v>0</v>
      </c>
      <c r="J89" s="31">
        <f t="shared" si="25"/>
        <v>0</v>
      </c>
      <c r="K89" s="32">
        <f t="shared" si="26"/>
        <v>0</v>
      </c>
    </row>
    <row r="90" spans="1:11" ht="15.75" x14ac:dyDescent="0.2">
      <c r="A90" s="24" t="s">
        <v>23</v>
      </c>
      <c r="B90" s="25" t="s">
        <v>166</v>
      </c>
      <c r="C90" s="26"/>
      <c r="D90" s="27" t="s">
        <v>59</v>
      </c>
      <c r="E90" s="28">
        <v>8</v>
      </c>
      <c r="F90" s="29"/>
      <c r="G90" s="30"/>
      <c r="H90" s="31">
        <f t="shared" si="27"/>
        <v>0</v>
      </c>
      <c r="I90" s="31">
        <f t="shared" si="24"/>
        <v>0</v>
      </c>
      <c r="J90" s="31">
        <f t="shared" si="25"/>
        <v>0</v>
      </c>
      <c r="K90" s="32">
        <f t="shared" si="26"/>
        <v>0</v>
      </c>
    </row>
    <row r="91" spans="1:11" ht="15.75" x14ac:dyDescent="0.2">
      <c r="A91" s="24" t="s">
        <v>89</v>
      </c>
      <c r="B91" s="25" t="s">
        <v>167</v>
      </c>
      <c r="C91" s="26"/>
      <c r="D91" s="27" t="s">
        <v>59</v>
      </c>
      <c r="E91" s="28">
        <v>53</v>
      </c>
      <c r="F91" s="29"/>
      <c r="G91" s="30"/>
      <c r="H91" s="31">
        <f t="shared" si="27"/>
        <v>0</v>
      </c>
      <c r="I91" s="31">
        <f t="shared" si="24"/>
        <v>0</v>
      </c>
      <c r="J91" s="31">
        <f t="shared" si="25"/>
        <v>0</v>
      </c>
      <c r="K91" s="32">
        <f t="shared" si="26"/>
        <v>0</v>
      </c>
    </row>
    <row r="92" spans="1:11" ht="15.75" x14ac:dyDescent="0.2">
      <c r="A92" s="24" t="s">
        <v>90</v>
      </c>
      <c r="B92" s="25" t="s">
        <v>168</v>
      </c>
      <c r="C92" s="26"/>
      <c r="D92" s="27" t="s">
        <v>59</v>
      </c>
      <c r="E92" s="66">
        <v>0.8</v>
      </c>
      <c r="F92" s="29"/>
      <c r="G92" s="30"/>
      <c r="H92" s="31">
        <f t="shared" si="27"/>
        <v>0</v>
      </c>
      <c r="I92" s="31">
        <f t="shared" si="24"/>
        <v>0</v>
      </c>
      <c r="J92" s="31">
        <f t="shared" si="25"/>
        <v>0</v>
      </c>
      <c r="K92" s="32">
        <f t="shared" si="26"/>
        <v>0</v>
      </c>
    </row>
    <row r="93" spans="1:11" ht="31.5" x14ac:dyDescent="0.2">
      <c r="A93" s="24" t="s">
        <v>91</v>
      </c>
      <c r="B93" s="25" t="s">
        <v>146</v>
      </c>
      <c r="C93" s="26" t="s">
        <v>147</v>
      </c>
      <c r="D93" s="27" t="s">
        <v>85</v>
      </c>
      <c r="E93" s="28">
        <v>143</v>
      </c>
      <c r="F93" s="29"/>
      <c r="G93" s="30"/>
      <c r="H93" s="31">
        <f t="shared" si="27"/>
        <v>0</v>
      </c>
      <c r="I93" s="31">
        <f t="shared" si="24"/>
        <v>0</v>
      </c>
      <c r="J93" s="31">
        <f t="shared" si="25"/>
        <v>0</v>
      </c>
      <c r="K93" s="32">
        <f t="shared" si="26"/>
        <v>0</v>
      </c>
    </row>
    <row r="94" spans="1:11" ht="16.5" thickBot="1" x14ac:dyDescent="0.25">
      <c r="A94" s="24" t="s">
        <v>174</v>
      </c>
      <c r="B94" s="25" t="s">
        <v>86</v>
      </c>
      <c r="C94" s="26"/>
      <c r="D94" s="27" t="s">
        <v>87</v>
      </c>
      <c r="E94" s="28">
        <v>100</v>
      </c>
      <c r="F94" s="29"/>
      <c r="G94" s="30"/>
      <c r="H94" s="31">
        <f t="shared" si="27"/>
        <v>0</v>
      </c>
      <c r="I94" s="31">
        <f t="shared" si="24"/>
        <v>0</v>
      </c>
      <c r="J94" s="31">
        <f t="shared" si="25"/>
        <v>0</v>
      </c>
      <c r="K94" s="32">
        <f t="shared" si="26"/>
        <v>0</v>
      </c>
    </row>
    <row r="95" spans="1:11" ht="15.75" x14ac:dyDescent="0.2">
      <c r="A95" s="93" t="s">
        <v>169</v>
      </c>
      <c r="B95" s="93"/>
      <c r="C95" s="93"/>
      <c r="D95" s="93"/>
      <c r="E95" s="93"/>
      <c r="F95" s="62"/>
      <c r="G95" s="63"/>
      <c r="H95" s="63"/>
      <c r="I95" s="64"/>
      <c r="J95" s="64"/>
      <c r="K95" s="65">
        <f>SUM(K96:K109)</f>
        <v>0</v>
      </c>
    </row>
    <row r="96" spans="1:11" ht="31.5" x14ac:dyDescent="0.2">
      <c r="A96" s="24" t="s">
        <v>15</v>
      </c>
      <c r="B96" s="25" t="s">
        <v>68</v>
      </c>
      <c r="C96" s="26" t="s">
        <v>230</v>
      </c>
      <c r="D96" s="27" t="s">
        <v>24</v>
      </c>
      <c r="E96" s="28">
        <v>1</v>
      </c>
      <c r="F96" s="29"/>
      <c r="G96" s="30"/>
      <c r="H96" s="31">
        <f>F96+G96</f>
        <v>0</v>
      </c>
      <c r="I96" s="31">
        <f>E96*F96</f>
        <v>0</v>
      </c>
      <c r="J96" s="31">
        <f>G96*E96</f>
        <v>0</v>
      </c>
      <c r="K96" s="32">
        <f>I96+J96</f>
        <v>0</v>
      </c>
    </row>
    <row r="97" spans="1:11" ht="15.75" x14ac:dyDescent="0.2">
      <c r="A97" s="24" t="s">
        <v>16</v>
      </c>
      <c r="B97" s="25" t="s">
        <v>150</v>
      </c>
      <c r="C97" s="26" t="s">
        <v>151</v>
      </c>
      <c r="D97" s="27" t="s">
        <v>24</v>
      </c>
      <c r="E97" s="28">
        <v>1</v>
      </c>
      <c r="F97" s="29"/>
      <c r="G97" s="30"/>
      <c r="H97" s="31">
        <f t="shared" ref="H97:H109" si="28">F97+G97</f>
        <v>0</v>
      </c>
      <c r="I97" s="31">
        <f t="shared" ref="I97:I109" si="29">E97*F97</f>
        <v>0</v>
      </c>
      <c r="J97" s="31">
        <f t="shared" ref="J97:J109" si="30">G97*E97</f>
        <v>0</v>
      </c>
      <c r="K97" s="32">
        <f t="shared" ref="K97:K109" si="31">I97+J97</f>
        <v>0</v>
      </c>
    </row>
    <row r="98" spans="1:11" ht="31.5" x14ac:dyDescent="0.2">
      <c r="A98" s="24" t="s">
        <v>17</v>
      </c>
      <c r="B98" s="25" t="s">
        <v>152</v>
      </c>
      <c r="C98" s="26" t="s">
        <v>153</v>
      </c>
      <c r="D98" s="27" t="s">
        <v>24</v>
      </c>
      <c r="E98" s="28">
        <v>1</v>
      </c>
      <c r="F98" s="29"/>
      <c r="G98" s="30"/>
      <c r="H98" s="31">
        <f t="shared" si="28"/>
        <v>0</v>
      </c>
      <c r="I98" s="31">
        <f t="shared" si="29"/>
        <v>0</v>
      </c>
      <c r="J98" s="31">
        <f t="shared" si="30"/>
        <v>0</v>
      </c>
      <c r="K98" s="32">
        <f t="shared" si="31"/>
        <v>0</v>
      </c>
    </row>
    <row r="99" spans="1:11" ht="31.5" x14ac:dyDescent="0.2">
      <c r="A99" s="24" t="s">
        <v>18</v>
      </c>
      <c r="B99" s="25" t="s">
        <v>154</v>
      </c>
      <c r="C99" s="26" t="s">
        <v>155</v>
      </c>
      <c r="D99" s="27" t="s">
        <v>24</v>
      </c>
      <c r="E99" s="28">
        <v>1</v>
      </c>
      <c r="F99" s="29"/>
      <c r="G99" s="30"/>
      <c r="H99" s="31">
        <f t="shared" si="28"/>
        <v>0</v>
      </c>
      <c r="I99" s="31">
        <f t="shared" si="29"/>
        <v>0</v>
      </c>
      <c r="J99" s="31">
        <f t="shared" si="30"/>
        <v>0</v>
      </c>
      <c r="K99" s="32">
        <f t="shared" si="31"/>
        <v>0</v>
      </c>
    </row>
    <row r="100" spans="1:11" ht="15.75" x14ac:dyDescent="0.2">
      <c r="A100" s="24" t="s">
        <v>19</v>
      </c>
      <c r="B100" s="25" t="s">
        <v>156</v>
      </c>
      <c r="C100" s="26" t="s">
        <v>157</v>
      </c>
      <c r="D100" s="27" t="s">
        <v>24</v>
      </c>
      <c r="E100" s="28">
        <v>1</v>
      </c>
      <c r="F100" s="29"/>
      <c r="G100" s="30"/>
      <c r="H100" s="31">
        <f t="shared" si="28"/>
        <v>0</v>
      </c>
      <c r="I100" s="31">
        <f t="shared" si="29"/>
        <v>0</v>
      </c>
      <c r="J100" s="31">
        <f t="shared" si="30"/>
        <v>0</v>
      </c>
      <c r="K100" s="32">
        <f t="shared" si="31"/>
        <v>0</v>
      </c>
    </row>
    <row r="101" spans="1:11" ht="15.75" x14ac:dyDescent="0.2">
      <c r="A101" s="24" t="s">
        <v>20</v>
      </c>
      <c r="B101" s="25" t="s">
        <v>158</v>
      </c>
      <c r="C101" s="26" t="s">
        <v>160</v>
      </c>
      <c r="D101" s="27" t="s">
        <v>24</v>
      </c>
      <c r="E101" s="28">
        <v>1</v>
      </c>
      <c r="F101" s="29"/>
      <c r="G101" s="30"/>
      <c r="H101" s="31">
        <f t="shared" si="28"/>
        <v>0</v>
      </c>
      <c r="I101" s="31">
        <f t="shared" si="29"/>
        <v>0</v>
      </c>
      <c r="J101" s="31">
        <f t="shared" si="30"/>
        <v>0</v>
      </c>
      <c r="K101" s="32">
        <f t="shared" si="31"/>
        <v>0</v>
      </c>
    </row>
    <row r="102" spans="1:11" ht="15.75" x14ac:dyDescent="0.2">
      <c r="A102" s="24" t="s">
        <v>21</v>
      </c>
      <c r="B102" s="25" t="s">
        <v>159</v>
      </c>
      <c r="C102" s="26" t="s">
        <v>161</v>
      </c>
      <c r="D102" s="27" t="s">
        <v>24</v>
      </c>
      <c r="E102" s="28">
        <v>1</v>
      </c>
      <c r="F102" s="29"/>
      <c r="G102" s="30"/>
      <c r="H102" s="31">
        <f t="shared" si="28"/>
        <v>0</v>
      </c>
      <c r="I102" s="31">
        <f t="shared" si="29"/>
        <v>0</v>
      </c>
      <c r="J102" s="31">
        <f t="shared" si="30"/>
        <v>0</v>
      </c>
      <c r="K102" s="32">
        <f t="shared" si="31"/>
        <v>0</v>
      </c>
    </row>
    <row r="103" spans="1:11" ht="15.75" x14ac:dyDescent="0.2">
      <c r="A103" s="24" t="s">
        <v>22</v>
      </c>
      <c r="B103" s="25" t="s">
        <v>162</v>
      </c>
      <c r="C103" s="26" t="s">
        <v>163</v>
      </c>
      <c r="D103" s="27" t="s">
        <v>24</v>
      </c>
      <c r="E103" s="28">
        <v>1</v>
      </c>
      <c r="F103" s="29"/>
      <c r="G103" s="30"/>
      <c r="H103" s="31">
        <f t="shared" si="28"/>
        <v>0</v>
      </c>
      <c r="I103" s="31">
        <f t="shared" si="29"/>
        <v>0</v>
      </c>
      <c r="J103" s="31">
        <f t="shared" si="30"/>
        <v>0</v>
      </c>
      <c r="K103" s="32">
        <f t="shared" si="31"/>
        <v>0</v>
      </c>
    </row>
    <row r="104" spans="1:11" ht="47.25" x14ac:dyDescent="0.2">
      <c r="A104" s="24" t="s">
        <v>88</v>
      </c>
      <c r="B104" s="25" t="s">
        <v>164</v>
      </c>
      <c r="C104" s="26" t="s">
        <v>231</v>
      </c>
      <c r="D104" s="27" t="s">
        <v>24</v>
      </c>
      <c r="E104" s="28">
        <v>16</v>
      </c>
      <c r="F104" s="29"/>
      <c r="G104" s="30"/>
      <c r="H104" s="31">
        <f t="shared" si="28"/>
        <v>0</v>
      </c>
      <c r="I104" s="31">
        <f t="shared" si="29"/>
        <v>0</v>
      </c>
      <c r="J104" s="31">
        <f t="shared" si="30"/>
        <v>0</v>
      </c>
      <c r="K104" s="32">
        <f t="shared" si="31"/>
        <v>0</v>
      </c>
    </row>
    <row r="105" spans="1:11" ht="15.75" x14ac:dyDescent="0.2">
      <c r="A105" s="24" t="s">
        <v>23</v>
      </c>
      <c r="B105" s="25" t="s">
        <v>232</v>
      </c>
      <c r="C105" s="26"/>
      <c r="D105" s="27" t="s">
        <v>59</v>
      </c>
      <c r="E105" s="28">
        <v>8</v>
      </c>
      <c r="F105" s="29"/>
      <c r="G105" s="30"/>
      <c r="H105" s="31">
        <f t="shared" si="28"/>
        <v>0</v>
      </c>
      <c r="I105" s="31">
        <f t="shared" si="29"/>
        <v>0</v>
      </c>
      <c r="J105" s="31">
        <f t="shared" si="30"/>
        <v>0</v>
      </c>
      <c r="K105" s="32">
        <f t="shared" si="31"/>
        <v>0</v>
      </c>
    </row>
    <row r="106" spans="1:11" ht="15.75" x14ac:dyDescent="0.2">
      <c r="A106" s="24" t="s">
        <v>89</v>
      </c>
      <c r="B106" s="25" t="s">
        <v>180</v>
      </c>
      <c r="C106" s="26"/>
      <c r="D106" s="27" t="s">
        <v>59</v>
      </c>
      <c r="E106" s="28">
        <v>53</v>
      </c>
      <c r="F106" s="29"/>
      <c r="G106" s="30"/>
      <c r="H106" s="31">
        <f t="shared" si="28"/>
        <v>0</v>
      </c>
      <c r="I106" s="31">
        <f t="shared" si="29"/>
        <v>0</v>
      </c>
      <c r="J106" s="31">
        <f t="shared" si="30"/>
        <v>0</v>
      </c>
      <c r="K106" s="32">
        <f t="shared" si="31"/>
        <v>0</v>
      </c>
    </row>
    <row r="107" spans="1:11" ht="15.75" x14ac:dyDescent="0.2">
      <c r="A107" s="24" t="s">
        <v>90</v>
      </c>
      <c r="B107" s="25" t="s">
        <v>168</v>
      </c>
      <c r="C107" s="26"/>
      <c r="D107" s="27" t="s">
        <v>59</v>
      </c>
      <c r="E107" s="66">
        <v>0.8</v>
      </c>
      <c r="F107" s="29"/>
      <c r="G107" s="30"/>
      <c r="H107" s="31">
        <f t="shared" si="28"/>
        <v>0</v>
      </c>
      <c r="I107" s="31">
        <f t="shared" si="29"/>
        <v>0</v>
      </c>
      <c r="J107" s="31">
        <f t="shared" si="30"/>
        <v>0</v>
      </c>
      <c r="K107" s="32">
        <f t="shared" si="31"/>
        <v>0</v>
      </c>
    </row>
    <row r="108" spans="1:11" ht="31.5" x14ac:dyDescent="0.2">
      <c r="A108" s="24" t="s">
        <v>91</v>
      </c>
      <c r="B108" s="25" t="s">
        <v>146</v>
      </c>
      <c r="C108" s="26" t="s">
        <v>147</v>
      </c>
      <c r="D108" s="27" t="s">
        <v>85</v>
      </c>
      <c r="E108" s="28">
        <v>124</v>
      </c>
      <c r="F108" s="29"/>
      <c r="G108" s="30"/>
      <c r="H108" s="31">
        <f t="shared" si="28"/>
        <v>0</v>
      </c>
      <c r="I108" s="31">
        <f t="shared" si="29"/>
        <v>0</v>
      </c>
      <c r="J108" s="31">
        <f t="shared" si="30"/>
        <v>0</v>
      </c>
      <c r="K108" s="32">
        <f t="shared" si="31"/>
        <v>0</v>
      </c>
    </row>
    <row r="109" spans="1:11" ht="16.5" thickBot="1" x14ac:dyDescent="0.25">
      <c r="A109" s="24" t="s">
        <v>174</v>
      </c>
      <c r="B109" s="25" t="s">
        <v>86</v>
      </c>
      <c r="C109" s="26"/>
      <c r="D109" s="27" t="s">
        <v>87</v>
      </c>
      <c r="E109" s="28">
        <v>100</v>
      </c>
      <c r="F109" s="29"/>
      <c r="G109" s="30"/>
      <c r="H109" s="31">
        <f t="shared" si="28"/>
        <v>0</v>
      </c>
      <c r="I109" s="31">
        <f t="shared" si="29"/>
        <v>0</v>
      </c>
      <c r="J109" s="31">
        <f t="shared" si="30"/>
        <v>0</v>
      </c>
      <c r="K109" s="32">
        <f t="shared" si="31"/>
        <v>0</v>
      </c>
    </row>
    <row r="110" spans="1:11" ht="15.75" x14ac:dyDescent="0.2">
      <c r="A110" s="93" t="s">
        <v>175</v>
      </c>
      <c r="B110" s="93"/>
      <c r="C110" s="93"/>
      <c r="D110" s="93"/>
      <c r="E110" s="93"/>
      <c r="F110" s="62"/>
      <c r="G110" s="63"/>
      <c r="H110" s="63"/>
      <c r="I110" s="64"/>
      <c r="J110" s="64"/>
      <c r="K110" s="65">
        <f>SUM(K111:K124)</f>
        <v>0</v>
      </c>
    </row>
    <row r="111" spans="1:11" ht="31.5" x14ac:dyDescent="0.2">
      <c r="A111" s="24" t="s">
        <v>15</v>
      </c>
      <c r="B111" s="25" t="s">
        <v>68</v>
      </c>
      <c r="C111" s="26" t="s">
        <v>149</v>
      </c>
      <c r="D111" s="27" t="s">
        <v>24</v>
      </c>
      <c r="E111" s="28">
        <v>1</v>
      </c>
      <c r="F111" s="29"/>
      <c r="G111" s="30"/>
      <c r="H111" s="31">
        <f>F111+G111</f>
        <v>0</v>
      </c>
      <c r="I111" s="31">
        <f>E111*F111</f>
        <v>0</v>
      </c>
      <c r="J111" s="31">
        <f>E111*G111</f>
        <v>0</v>
      </c>
      <c r="K111" s="32">
        <f>I111+J111</f>
        <v>0</v>
      </c>
    </row>
    <row r="112" spans="1:11" ht="15.75" x14ac:dyDescent="0.2">
      <c r="A112" s="24" t="s">
        <v>16</v>
      </c>
      <c r="B112" s="25" t="s">
        <v>150</v>
      </c>
      <c r="C112" s="26" t="s">
        <v>151</v>
      </c>
      <c r="D112" s="27" t="s">
        <v>24</v>
      </c>
      <c r="E112" s="28">
        <v>1</v>
      </c>
      <c r="F112" s="29"/>
      <c r="G112" s="30"/>
      <c r="H112" s="31">
        <f t="shared" ref="H112:H124" si="32">F112+G112</f>
        <v>0</v>
      </c>
      <c r="I112" s="31">
        <f t="shared" ref="I112:I124" si="33">E112*F112</f>
        <v>0</v>
      </c>
      <c r="J112" s="31">
        <f t="shared" ref="J112:J124" si="34">E112*G112</f>
        <v>0</v>
      </c>
      <c r="K112" s="32">
        <f t="shared" ref="K112:K124" si="35">I112+J112</f>
        <v>0</v>
      </c>
    </row>
    <row r="113" spans="1:11" ht="31.5" x14ac:dyDescent="0.2">
      <c r="A113" s="24" t="s">
        <v>17</v>
      </c>
      <c r="B113" s="25" t="s">
        <v>176</v>
      </c>
      <c r="C113" s="26" t="s">
        <v>177</v>
      </c>
      <c r="D113" s="27" t="s">
        <v>24</v>
      </c>
      <c r="E113" s="28">
        <v>1</v>
      </c>
      <c r="F113" s="29"/>
      <c r="G113" s="30"/>
      <c r="H113" s="31">
        <f t="shared" si="32"/>
        <v>0</v>
      </c>
      <c r="I113" s="31">
        <f t="shared" si="33"/>
        <v>0</v>
      </c>
      <c r="J113" s="31">
        <f t="shared" si="34"/>
        <v>0</v>
      </c>
      <c r="K113" s="32">
        <f t="shared" si="35"/>
        <v>0</v>
      </c>
    </row>
    <row r="114" spans="1:11" ht="31.5" x14ac:dyDescent="0.2">
      <c r="A114" s="24" t="s">
        <v>18</v>
      </c>
      <c r="B114" s="25" t="s">
        <v>154</v>
      </c>
      <c r="C114" s="26" t="s">
        <v>155</v>
      </c>
      <c r="D114" s="27" t="s">
        <v>24</v>
      </c>
      <c r="E114" s="28">
        <v>1</v>
      </c>
      <c r="F114" s="29"/>
      <c r="G114" s="30"/>
      <c r="H114" s="31">
        <f t="shared" si="32"/>
        <v>0</v>
      </c>
      <c r="I114" s="31">
        <f t="shared" si="33"/>
        <v>0</v>
      </c>
      <c r="J114" s="31">
        <f t="shared" si="34"/>
        <v>0</v>
      </c>
      <c r="K114" s="32">
        <f t="shared" si="35"/>
        <v>0</v>
      </c>
    </row>
    <row r="115" spans="1:11" ht="15.75" x14ac:dyDescent="0.2">
      <c r="A115" s="24" t="s">
        <v>19</v>
      </c>
      <c r="B115" s="25" t="s">
        <v>156</v>
      </c>
      <c r="C115" s="26" t="s">
        <v>157</v>
      </c>
      <c r="D115" s="27" t="s">
        <v>24</v>
      </c>
      <c r="E115" s="28">
        <v>1</v>
      </c>
      <c r="F115" s="29"/>
      <c r="G115" s="30"/>
      <c r="H115" s="31">
        <f t="shared" si="32"/>
        <v>0</v>
      </c>
      <c r="I115" s="31">
        <f t="shared" si="33"/>
        <v>0</v>
      </c>
      <c r="J115" s="31">
        <f t="shared" si="34"/>
        <v>0</v>
      </c>
      <c r="K115" s="32">
        <f t="shared" si="35"/>
        <v>0</v>
      </c>
    </row>
    <row r="116" spans="1:11" ht="15.75" x14ac:dyDescent="0.2">
      <c r="A116" s="24" t="s">
        <v>20</v>
      </c>
      <c r="B116" s="25" t="s">
        <v>158</v>
      </c>
      <c r="C116" s="26" t="s">
        <v>160</v>
      </c>
      <c r="D116" s="27" t="s">
        <v>24</v>
      </c>
      <c r="E116" s="28">
        <v>1</v>
      </c>
      <c r="F116" s="29"/>
      <c r="G116" s="30"/>
      <c r="H116" s="31">
        <f t="shared" si="32"/>
        <v>0</v>
      </c>
      <c r="I116" s="31">
        <f t="shared" si="33"/>
        <v>0</v>
      </c>
      <c r="J116" s="31">
        <f t="shared" si="34"/>
        <v>0</v>
      </c>
      <c r="K116" s="32">
        <f t="shared" si="35"/>
        <v>0</v>
      </c>
    </row>
    <row r="117" spans="1:11" ht="15.75" x14ac:dyDescent="0.2">
      <c r="A117" s="24" t="s">
        <v>21</v>
      </c>
      <c r="B117" s="25" t="s">
        <v>159</v>
      </c>
      <c r="C117" s="26" t="s">
        <v>161</v>
      </c>
      <c r="D117" s="27" t="s">
        <v>24</v>
      </c>
      <c r="E117" s="28">
        <v>1</v>
      </c>
      <c r="F117" s="29"/>
      <c r="G117" s="30"/>
      <c r="H117" s="31">
        <f t="shared" si="32"/>
        <v>0</v>
      </c>
      <c r="I117" s="31">
        <f t="shared" si="33"/>
        <v>0</v>
      </c>
      <c r="J117" s="31">
        <f t="shared" si="34"/>
        <v>0</v>
      </c>
      <c r="K117" s="32">
        <f t="shared" si="35"/>
        <v>0</v>
      </c>
    </row>
    <row r="118" spans="1:11" ht="15.75" x14ac:dyDescent="0.2">
      <c r="A118" s="24" t="s">
        <v>22</v>
      </c>
      <c r="B118" s="25" t="s">
        <v>162</v>
      </c>
      <c r="C118" s="26" t="s">
        <v>163</v>
      </c>
      <c r="D118" s="27" t="s">
        <v>24</v>
      </c>
      <c r="E118" s="28">
        <v>1</v>
      </c>
      <c r="F118" s="29"/>
      <c r="G118" s="30"/>
      <c r="H118" s="31">
        <f t="shared" si="32"/>
        <v>0</v>
      </c>
      <c r="I118" s="31">
        <f t="shared" si="33"/>
        <v>0</v>
      </c>
      <c r="J118" s="31">
        <f t="shared" si="34"/>
        <v>0</v>
      </c>
      <c r="K118" s="32">
        <f t="shared" si="35"/>
        <v>0</v>
      </c>
    </row>
    <row r="119" spans="1:11" ht="47.25" x14ac:dyDescent="0.2">
      <c r="A119" s="24" t="s">
        <v>88</v>
      </c>
      <c r="B119" s="25" t="s">
        <v>164</v>
      </c>
      <c r="C119" s="26" t="s">
        <v>178</v>
      </c>
      <c r="D119" s="27" t="s">
        <v>24</v>
      </c>
      <c r="E119" s="28">
        <v>15</v>
      </c>
      <c r="F119" s="29"/>
      <c r="G119" s="30"/>
      <c r="H119" s="31">
        <f t="shared" si="32"/>
        <v>0</v>
      </c>
      <c r="I119" s="31">
        <f t="shared" si="33"/>
        <v>0</v>
      </c>
      <c r="J119" s="31">
        <f t="shared" si="34"/>
        <v>0</v>
      </c>
      <c r="K119" s="32">
        <f t="shared" si="35"/>
        <v>0</v>
      </c>
    </row>
    <row r="120" spans="1:11" ht="15.75" x14ac:dyDescent="0.2">
      <c r="A120" s="24" t="s">
        <v>23</v>
      </c>
      <c r="B120" s="25" t="s">
        <v>233</v>
      </c>
      <c r="C120" s="26"/>
      <c r="D120" s="27" t="s">
        <v>59</v>
      </c>
      <c r="E120" s="28">
        <v>8</v>
      </c>
      <c r="F120" s="29"/>
      <c r="G120" s="30"/>
      <c r="H120" s="31">
        <f t="shared" si="32"/>
        <v>0</v>
      </c>
      <c r="I120" s="31">
        <f t="shared" si="33"/>
        <v>0</v>
      </c>
      <c r="J120" s="31">
        <f t="shared" si="34"/>
        <v>0</v>
      </c>
      <c r="K120" s="32">
        <f t="shared" si="35"/>
        <v>0</v>
      </c>
    </row>
    <row r="121" spans="1:11" ht="15.75" x14ac:dyDescent="0.2">
      <c r="A121" s="24" t="s">
        <v>89</v>
      </c>
      <c r="B121" s="25" t="s">
        <v>167</v>
      </c>
      <c r="C121" s="26"/>
      <c r="D121" s="27" t="s">
        <v>59</v>
      </c>
      <c r="E121" s="28">
        <v>50</v>
      </c>
      <c r="F121" s="29"/>
      <c r="G121" s="30"/>
      <c r="H121" s="31">
        <f t="shared" si="32"/>
        <v>0</v>
      </c>
      <c r="I121" s="31">
        <f t="shared" si="33"/>
        <v>0</v>
      </c>
      <c r="J121" s="31">
        <f t="shared" si="34"/>
        <v>0</v>
      </c>
      <c r="K121" s="32">
        <f t="shared" si="35"/>
        <v>0</v>
      </c>
    </row>
    <row r="122" spans="1:11" ht="15.75" x14ac:dyDescent="0.2">
      <c r="A122" s="24" t="s">
        <v>90</v>
      </c>
      <c r="B122" s="25" t="s">
        <v>168</v>
      </c>
      <c r="C122" s="26"/>
      <c r="D122" s="27" t="s">
        <v>59</v>
      </c>
      <c r="E122" s="66">
        <v>0.8</v>
      </c>
      <c r="F122" s="29"/>
      <c r="G122" s="30"/>
      <c r="H122" s="31">
        <f t="shared" si="32"/>
        <v>0</v>
      </c>
      <c r="I122" s="31">
        <f t="shared" si="33"/>
        <v>0</v>
      </c>
      <c r="J122" s="31">
        <f t="shared" si="34"/>
        <v>0</v>
      </c>
      <c r="K122" s="32">
        <f t="shared" si="35"/>
        <v>0</v>
      </c>
    </row>
    <row r="123" spans="1:11" ht="31.5" x14ac:dyDescent="0.2">
      <c r="A123" s="24" t="s">
        <v>91</v>
      </c>
      <c r="B123" s="25" t="s">
        <v>146</v>
      </c>
      <c r="C123" s="26" t="s">
        <v>147</v>
      </c>
      <c r="D123" s="27" t="s">
        <v>85</v>
      </c>
      <c r="E123" s="28">
        <v>137</v>
      </c>
      <c r="F123" s="29"/>
      <c r="G123" s="30"/>
      <c r="H123" s="31">
        <f t="shared" si="32"/>
        <v>0</v>
      </c>
      <c r="I123" s="31">
        <f t="shared" si="33"/>
        <v>0</v>
      </c>
      <c r="J123" s="31">
        <f t="shared" si="34"/>
        <v>0</v>
      </c>
      <c r="K123" s="32">
        <f t="shared" si="35"/>
        <v>0</v>
      </c>
    </row>
    <row r="124" spans="1:11" ht="16.5" thickBot="1" x14ac:dyDescent="0.25">
      <c r="A124" s="24" t="s">
        <v>174</v>
      </c>
      <c r="B124" s="25" t="s">
        <v>86</v>
      </c>
      <c r="C124" s="26"/>
      <c r="D124" s="27" t="s">
        <v>87</v>
      </c>
      <c r="E124" s="28">
        <v>105</v>
      </c>
      <c r="F124" s="29"/>
      <c r="G124" s="30"/>
      <c r="H124" s="31">
        <f t="shared" si="32"/>
        <v>0</v>
      </c>
      <c r="I124" s="31">
        <f t="shared" si="33"/>
        <v>0</v>
      </c>
      <c r="J124" s="31">
        <f t="shared" si="34"/>
        <v>0</v>
      </c>
      <c r="K124" s="32">
        <f t="shared" si="35"/>
        <v>0</v>
      </c>
    </row>
    <row r="125" spans="1:11" ht="15.75" x14ac:dyDescent="0.2">
      <c r="A125" s="93" t="s">
        <v>181</v>
      </c>
      <c r="B125" s="93"/>
      <c r="C125" s="93"/>
      <c r="D125" s="93"/>
      <c r="E125" s="93"/>
      <c r="F125" s="62"/>
      <c r="G125" s="63"/>
      <c r="H125" s="63"/>
      <c r="I125" s="64"/>
      <c r="J125" s="64"/>
      <c r="K125" s="65">
        <f>SUM(K126,K135:K140)</f>
        <v>0</v>
      </c>
    </row>
    <row r="126" spans="1:11" ht="78.75" x14ac:dyDescent="0.2">
      <c r="A126" s="24" t="s">
        <v>15</v>
      </c>
      <c r="B126" s="25" t="s">
        <v>182</v>
      </c>
      <c r="C126" s="26" t="s">
        <v>183</v>
      </c>
      <c r="D126" s="27" t="s">
        <v>184</v>
      </c>
      <c r="E126" s="28">
        <v>1</v>
      </c>
      <c r="F126" s="29"/>
      <c r="G126" s="30"/>
      <c r="H126" s="31">
        <f>SUM(H127:H134)</f>
        <v>0</v>
      </c>
      <c r="I126" s="31">
        <f>SUM(I127:I134)</f>
        <v>0</v>
      </c>
      <c r="J126" s="31">
        <f>SUM(J127:J134)</f>
        <v>0</v>
      </c>
      <c r="K126" s="32">
        <f>SUM(K127:K134)</f>
        <v>0</v>
      </c>
    </row>
    <row r="127" spans="1:11" ht="15.75" x14ac:dyDescent="0.2">
      <c r="A127" s="24" t="s">
        <v>203</v>
      </c>
      <c r="B127" s="25" t="s">
        <v>185</v>
      </c>
      <c r="C127" s="26" t="s">
        <v>77</v>
      </c>
      <c r="D127" s="27" t="s">
        <v>24</v>
      </c>
      <c r="E127" s="28">
        <v>1</v>
      </c>
      <c r="F127" s="29"/>
      <c r="G127" s="30"/>
      <c r="H127" s="31">
        <f t="shared" ref="H127:K140" si="36">F127+G127</f>
        <v>0</v>
      </c>
      <c r="I127" s="31">
        <f t="shared" si="36"/>
        <v>0</v>
      </c>
      <c r="J127" s="31">
        <f t="shared" si="36"/>
        <v>0</v>
      </c>
      <c r="K127" s="31">
        <f t="shared" si="36"/>
        <v>0</v>
      </c>
    </row>
    <row r="128" spans="1:11" ht="31.5" x14ac:dyDescent="0.2">
      <c r="A128" s="24" t="s">
        <v>203</v>
      </c>
      <c r="B128" s="25" t="s">
        <v>186</v>
      </c>
      <c r="C128" s="26" t="s">
        <v>187</v>
      </c>
      <c r="D128" s="27" t="s">
        <v>24</v>
      </c>
      <c r="E128" s="28">
        <v>1</v>
      </c>
      <c r="F128" s="29"/>
      <c r="G128" s="30"/>
      <c r="H128" s="31">
        <f t="shared" si="36"/>
        <v>0</v>
      </c>
      <c r="I128" s="31">
        <f t="shared" ref="I128:I140" si="37">E128*F128</f>
        <v>0</v>
      </c>
      <c r="J128" s="31">
        <f t="shared" ref="J128:J140" si="38">G128*E128</f>
        <v>0</v>
      </c>
      <c r="K128" s="32">
        <f t="shared" si="36"/>
        <v>0</v>
      </c>
    </row>
    <row r="129" spans="1:11" ht="15.75" x14ac:dyDescent="0.2">
      <c r="A129" s="24" t="s">
        <v>203</v>
      </c>
      <c r="B129" s="25" t="s">
        <v>188</v>
      </c>
      <c r="C129" s="26" t="s">
        <v>189</v>
      </c>
      <c r="D129" s="27" t="s">
        <v>24</v>
      </c>
      <c r="E129" s="28">
        <v>1</v>
      </c>
      <c r="F129" s="29"/>
      <c r="G129" s="30"/>
      <c r="H129" s="31">
        <f t="shared" si="36"/>
        <v>0</v>
      </c>
      <c r="I129" s="31">
        <f t="shared" si="37"/>
        <v>0</v>
      </c>
      <c r="J129" s="31">
        <f t="shared" si="38"/>
        <v>0</v>
      </c>
      <c r="K129" s="32">
        <f t="shared" si="36"/>
        <v>0</v>
      </c>
    </row>
    <row r="130" spans="1:11" ht="31.5" x14ac:dyDescent="0.2">
      <c r="A130" s="24" t="s">
        <v>203</v>
      </c>
      <c r="B130" s="25" t="s">
        <v>190</v>
      </c>
      <c r="C130" s="26" t="s">
        <v>191</v>
      </c>
      <c r="D130" s="27" t="s">
        <v>24</v>
      </c>
      <c r="E130" s="28">
        <v>1</v>
      </c>
      <c r="F130" s="29"/>
      <c r="G130" s="30"/>
      <c r="H130" s="31">
        <f t="shared" si="36"/>
        <v>0</v>
      </c>
      <c r="I130" s="31">
        <f t="shared" si="37"/>
        <v>0</v>
      </c>
      <c r="J130" s="31">
        <f t="shared" si="38"/>
        <v>0</v>
      </c>
      <c r="K130" s="32">
        <f t="shared" si="36"/>
        <v>0</v>
      </c>
    </row>
    <row r="131" spans="1:11" ht="31.5" x14ac:dyDescent="0.2">
      <c r="A131" s="24" t="s">
        <v>203</v>
      </c>
      <c r="B131" s="25" t="s">
        <v>192</v>
      </c>
      <c r="C131" s="26" t="s">
        <v>193</v>
      </c>
      <c r="D131" s="27" t="s">
        <v>24</v>
      </c>
      <c r="E131" s="28">
        <v>1</v>
      </c>
      <c r="F131" s="29"/>
      <c r="G131" s="30"/>
      <c r="H131" s="31">
        <f t="shared" si="36"/>
        <v>0</v>
      </c>
      <c r="I131" s="31">
        <f t="shared" si="37"/>
        <v>0</v>
      </c>
      <c r="J131" s="31">
        <f t="shared" si="38"/>
        <v>0</v>
      </c>
      <c r="K131" s="32">
        <f t="shared" si="36"/>
        <v>0</v>
      </c>
    </row>
    <row r="132" spans="1:11" ht="31.5" x14ac:dyDescent="0.2">
      <c r="A132" s="24" t="s">
        <v>203</v>
      </c>
      <c r="B132" s="25" t="s">
        <v>194</v>
      </c>
      <c r="C132" s="26" t="s">
        <v>195</v>
      </c>
      <c r="D132" s="27" t="s">
        <v>24</v>
      </c>
      <c r="E132" s="28">
        <v>1</v>
      </c>
      <c r="F132" s="29"/>
      <c r="G132" s="30"/>
      <c r="H132" s="31">
        <f t="shared" si="36"/>
        <v>0</v>
      </c>
      <c r="I132" s="31">
        <f t="shared" si="37"/>
        <v>0</v>
      </c>
      <c r="J132" s="31">
        <f t="shared" si="38"/>
        <v>0</v>
      </c>
      <c r="K132" s="32">
        <f t="shared" si="36"/>
        <v>0</v>
      </c>
    </row>
    <row r="133" spans="1:11" ht="31.5" x14ac:dyDescent="0.2">
      <c r="A133" s="24" t="s">
        <v>203</v>
      </c>
      <c r="B133" s="25" t="s">
        <v>196</v>
      </c>
      <c r="C133" s="26" t="s">
        <v>197</v>
      </c>
      <c r="D133" s="27" t="s">
        <v>24</v>
      </c>
      <c r="E133" s="28">
        <v>1</v>
      </c>
      <c r="F133" s="29"/>
      <c r="G133" s="30"/>
      <c r="H133" s="31">
        <f t="shared" si="36"/>
        <v>0</v>
      </c>
      <c r="I133" s="31">
        <f t="shared" si="37"/>
        <v>0</v>
      </c>
      <c r="J133" s="31">
        <f t="shared" si="38"/>
        <v>0</v>
      </c>
      <c r="K133" s="32">
        <f t="shared" si="36"/>
        <v>0</v>
      </c>
    </row>
    <row r="134" spans="1:11" ht="63" x14ac:dyDescent="0.2">
      <c r="A134" s="24" t="s">
        <v>203</v>
      </c>
      <c r="B134" s="25" t="s">
        <v>70</v>
      </c>
      <c r="C134" s="26" t="s">
        <v>198</v>
      </c>
      <c r="D134" s="27" t="s">
        <v>24</v>
      </c>
      <c r="E134" s="28">
        <v>1</v>
      </c>
      <c r="F134" s="29"/>
      <c r="G134" s="30"/>
      <c r="H134" s="31">
        <f t="shared" si="36"/>
        <v>0</v>
      </c>
      <c r="I134" s="31">
        <f t="shared" si="37"/>
        <v>0</v>
      </c>
      <c r="J134" s="31">
        <f t="shared" si="38"/>
        <v>0</v>
      </c>
      <c r="K134" s="32">
        <f t="shared" si="36"/>
        <v>0</v>
      </c>
    </row>
    <row r="135" spans="1:11" ht="47.25" x14ac:dyDescent="0.2">
      <c r="A135" s="24" t="s">
        <v>16</v>
      </c>
      <c r="B135" s="25" t="s">
        <v>164</v>
      </c>
      <c r="C135" s="26" t="s">
        <v>199</v>
      </c>
      <c r="D135" s="27" t="s">
        <v>24</v>
      </c>
      <c r="E135" s="28">
        <v>15</v>
      </c>
      <c r="F135" s="29"/>
      <c r="G135" s="30"/>
      <c r="H135" s="31">
        <f t="shared" si="36"/>
        <v>0</v>
      </c>
      <c r="I135" s="31">
        <f t="shared" si="37"/>
        <v>0</v>
      </c>
      <c r="J135" s="31">
        <f t="shared" si="38"/>
        <v>0</v>
      </c>
      <c r="K135" s="32">
        <f t="shared" si="36"/>
        <v>0</v>
      </c>
    </row>
    <row r="136" spans="1:11" ht="15.75" x14ac:dyDescent="0.2">
      <c r="A136" s="24" t="s">
        <v>17</v>
      </c>
      <c r="B136" s="25" t="s">
        <v>200</v>
      </c>
      <c r="C136" s="26"/>
      <c r="D136" s="27" t="s">
        <v>59</v>
      </c>
      <c r="E136" s="28">
        <v>8</v>
      </c>
      <c r="F136" s="29"/>
      <c r="G136" s="30"/>
      <c r="H136" s="31">
        <f t="shared" si="36"/>
        <v>0</v>
      </c>
      <c r="I136" s="31">
        <f t="shared" si="37"/>
        <v>0</v>
      </c>
      <c r="J136" s="31">
        <f t="shared" si="38"/>
        <v>0</v>
      </c>
      <c r="K136" s="32">
        <f t="shared" si="36"/>
        <v>0</v>
      </c>
    </row>
    <row r="137" spans="1:11" ht="15.75" x14ac:dyDescent="0.2">
      <c r="A137" s="24" t="s">
        <v>18</v>
      </c>
      <c r="B137" s="25" t="s">
        <v>201</v>
      </c>
      <c r="C137" s="26"/>
      <c r="D137" s="27" t="s">
        <v>59</v>
      </c>
      <c r="E137" s="28">
        <v>50</v>
      </c>
      <c r="F137" s="29"/>
      <c r="G137" s="30"/>
      <c r="H137" s="31">
        <f t="shared" si="36"/>
        <v>0</v>
      </c>
      <c r="I137" s="31">
        <f t="shared" si="37"/>
        <v>0</v>
      </c>
      <c r="J137" s="31">
        <f t="shared" si="38"/>
        <v>0</v>
      </c>
      <c r="K137" s="32">
        <f t="shared" si="36"/>
        <v>0</v>
      </c>
    </row>
    <row r="138" spans="1:11" ht="15.75" x14ac:dyDescent="0.2">
      <c r="A138" s="24" t="s">
        <v>19</v>
      </c>
      <c r="B138" s="25" t="s">
        <v>202</v>
      </c>
      <c r="C138" s="26"/>
      <c r="D138" s="27" t="s">
        <v>59</v>
      </c>
      <c r="E138" s="66">
        <v>2.5</v>
      </c>
      <c r="F138" s="29"/>
      <c r="G138" s="30"/>
      <c r="H138" s="31">
        <f t="shared" si="36"/>
        <v>0</v>
      </c>
      <c r="I138" s="31">
        <f t="shared" si="37"/>
        <v>0</v>
      </c>
      <c r="J138" s="31">
        <f t="shared" si="38"/>
        <v>0</v>
      </c>
      <c r="K138" s="32">
        <f t="shared" si="36"/>
        <v>0</v>
      </c>
    </row>
    <row r="139" spans="1:11" ht="31.5" x14ac:dyDescent="0.2">
      <c r="A139" s="24" t="s">
        <v>20</v>
      </c>
      <c r="B139" s="25" t="s">
        <v>146</v>
      </c>
      <c r="C139" s="26" t="s">
        <v>147</v>
      </c>
      <c r="D139" s="27" t="s">
        <v>85</v>
      </c>
      <c r="E139" s="28">
        <v>78</v>
      </c>
      <c r="F139" s="29"/>
      <c r="G139" s="30"/>
      <c r="H139" s="31">
        <f t="shared" si="36"/>
        <v>0</v>
      </c>
      <c r="I139" s="31">
        <f t="shared" si="37"/>
        <v>0</v>
      </c>
      <c r="J139" s="31">
        <f t="shared" si="38"/>
        <v>0</v>
      </c>
      <c r="K139" s="32">
        <f t="shared" si="36"/>
        <v>0</v>
      </c>
    </row>
    <row r="140" spans="1:11" ht="16.5" thickBot="1" x14ac:dyDescent="0.25">
      <c r="A140" s="24" t="s">
        <v>21</v>
      </c>
      <c r="B140" s="25" t="s">
        <v>86</v>
      </c>
      <c r="C140" s="26"/>
      <c r="D140" s="27" t="s">
        <v>87</v>
      </c>
      <c r="E140" s="28">
        <v>70</v>
      </c>
      <c r="F140" s="29"/>
      <c r="G140" s="30"/>
      <c r="H140" s="31">
        <f t="shared" si="36"/>
        <v>0</v>
      </c>
      <c r="I140" s="31">
        <f t="shared" si="37"/>
        <v>0</v>
      </c>
      <c r="J140" s="31">
        <f t="shared" si="38"/>
        <v>0</v>
      </c>
      <c r="K140" s="32">
        <f t="shared" si="36"/>
        <v>0</v>
      </c>
    </row>
    <row r="141" spans="1:11" ht="15.75" x14ac:dyDescent="0.2">
      <c r="A141" s="93" t="s">
        <v>204</v>
      </c>
      <c r="B141" s="93"/>
      <c r="C141" s="93"/>
      <c r="D141" s="93"/>
      <c r="E141" s="93"/>
      <c r="F141" s="62"/>
      <c r="G141" s="63"/>
      <c r="H141" s="63"/>
      <c r="I141" s="64"/>
      <c r="J141" s="64"/>
      <c r="K141" s="65">
        <f>SUM(K142:K153)</f>
        <v>0</v>
      </c>
    </row>
    <row r="142" spans="1:11" ht="31.5" x14ac:dyDescent="0.2">
      <c r="A142" s="24" t="s">
        <v>15</v>
      </c>
      <c r="B142" s="25" t="s">
        <v>68</v>
      </c>
      <c r="C142" s="26" t="s">
        <v>205</v>
      </c>
      <c r="D142" s="27" t="s">
        <v>24</v>
      </c>
      <c r="E142" s="28">
        <v>1</v>
      </c>
      <c r="F142" s="29"/>
      <c r="G142" s="30"/>
      <c r="H142" s="31">
        <f>F142+G142</f>
        <v>0</v>
      </c>
      <c r="I142" s="31">
        <f>F142*E142</f>
        <v>0</v>
      </c>
      <c r="J142" s="31">
        <f>G142*E142</f>
        <v>0</v>
      </c>
      <c r="K142" s="32">
        <f>I142+J142</f>
        <v>0</v>
      </c>
    </row>
    <row r="143" spans="1:11" ht="15.75" x14ac:dyDescent="0.2">
      <c r="A143" s="24" t="s">
        <v>16</v>
      </c>
      <c r="B143" s="25" t="s">
        <v>150</v>
      </c>
      <c r="C143" s="26" t="s">
        <v>206</v>
      </c>
      <c r="D143" s="27" t="s">
        <v>24</v>
      </c>
      <c r="E143" s="28">
        <v>1</v>
      </c>
      <c r="F143" s="29"/>
      <c r="G143" s="30"/>
      <c r="H143" s="31">
        <f t="shared" ref="H143:H153" si="39">F143+G143</f>
        <v>0</v>
      </c>
      <c r="I143" s="31">
        <f t="shared" ref="I143:I153" si="40">F143*E143</f>
        <v>0</v>
      </c>
      <c r="J143" s="31">
        <f t="shared" ref="J143:J153" si="41">G143*E143</f>
        <v>0</v>
      </c>
      <c r="K143" s="32">
        <f t="shared" ref="K143:K153" si="42">I143+J143</f>
        <v>0</v>
      </c>
    </row>
    <row r="144" spans="1:11" ht="31.5" x14ac:dyDescent="0.2">
      <c r="A144" s="24" t="s">
        <v>17</v>
      </c>
      <c r="B144" s="25" t="s">
        <v>207</v>
      </c>
      <c r="C144" s="26" t="s">
        <v>208</v>
      </c>
      <c r="D144" s="27" t="s">
        <v>24</v>
      </c>
      <c r="E144" s="28">
        <v>1</v>
      </c>
      <c r="F144" s="29"/>
      <c r="G144" s="30"/>
      <c r="H144" s="31">
        <f t="shared" si="39"/>
        <v>0</v>
      </c>
      <c r="I144" s="31">
        <f t="shared" si="40"/>
        <v>0</v>
      </c>
      <c r="J144" s="31">
        <f t="shared" si="41"/>
        <v>0</v>
      </c>
      <c r="K144" s="32">
        <f t="shared" si="42"/>
        <v>0</v>
      </c>
    </row>
    <row r="145" spans="1:11" ht="31.5" x14ac:dyDescent="0.2">
      <c r="A145" s="24" t="s">
        <v>18</v>
      </c>
      <c r="B145" s="25" t="s">
        <v>154</v>
      </c>
      <c r="C145" s="26" t="s">
        <v>209</v>
      </c>
      <c r="D145" s="27" t="s">
        <v>24</v>
      </c>
      <c r="E145" s="28">
        <v>1</v>
      </c>
      <c r="F145" s="29"/>
      <c r="G145" s="30"/>
      <c r="H145" s="31">
        <f t="shared" si="39"/>
        <v>0</v>
      </c>
      <c r="I145" s="31">
        <f t="shared" si="40"/>
        <v>0</v>
      </c>
      <c r="J145" s="31">
        <f t="shared" si="41"/>
        <v>0</v>
      </c>
      <c r="K145" s="32">
        <f t="shared" si="42"/>
        <v>0</v>
      </c>
    </row>
    <row r="146" spans="1:11" ht="15.75" x14ac:dyDescent="0.2">
      <c r="A146" s="24" t="s">
        <v>19</v>
      </c>
      <c r="B146" s="25" t="s">
        <v>156</v>
      </c>
      <c r="C146" s="26" t="s">
        <v>210</v>
      </c>
      <c r="D146" s="27" t="s">
        <v>24</v>
      </c>
      <c r="E146" s="28">
        <v>1</v>
      </c>
      <c r="F146" s="29"/>
      <c r="G146" s="30"/>
      <c r="H146" s="31">
        <f t="shared" si="39"/>
        <v>0</v>
      </c>
      <c r="I146" s="31">
        <f t="shared" si="40"/>
        <v>0</v>
      </c>
      <c r="J146" s="31">
        <f t="shared" si="41"/>
        <v>0</v>
      </c>
      <c r="K146" s="32">
        <f t="shared" si="42"/>
        <v>0</v>
      </c>
    </row>
    <row r="147" spans="1:11" ht="15.75" x14ac:dyDescent="0.2">
      <c r="A147" s="24" t="s">
        <v>20</v>
      </c>
      <c r="B147" s="25" t="s">
        <v>158</v>
      </c>
      <c r="C147" s="26" t="s">
        <v>211</v>
      </c>
      <c r="D147" s="27" t="s">
        <v>24</v>
      </c>
      <c r="E147" s="28">
        <v>1</v>
      </c>
      <c r="F147" s="29"/>
      <c r="G147" s="30"/>
      <c r="H147" s="31">
        <f t="shared" si="39"/>
        <v>0</v>
      </c>
      <c r="I147" s="31">
        <f t="shared" si="40"/>
        <v>0</v>
      </c>
      <c r="J147" s="31">
        <f t="shared" si="41"/>
        <v>0</v>
      </c>
      <c r="K147" s="32">
        <f t="shared" si="42"/>
        <v>0</v>
      </c>
    </row>
    <row r="148" spans="1:11" ht="15.75" x14ac:dyDescent="0.2">
      <c r="A148" s="24" t="s">
        <v>21</v>
      </c>
      <c r="B148" s="25" t="s">
        <v>159</v>
      </c>
      <c r="C148" s="26" t="s">
        <v>212</v>
      </c>
      <c r="D148" s="27" t="s">
        <v>24</v>
      </c>
      <c r="E148" s="28">
        <v>1</v>
      </c>
      <c r="F148" s="29"/>
      <c r="G148" s="30"/>
      <c r="H148" s="31">
        <f t="shared" si="39"/>
        <v>0</v>
      </c>
      <c r="I148" s="31">
        <f t="shared" si="40"/>
        <v>0</v>
      </c>
      <c r="J148" s="31">
        <f t="shared" si="41"/>
        <v>0</v>
      </c>
      <c r="K148" s="32">
        <f t="shared" si="42"/>
        <v>0</v>
      </c>
    </row>
    <row r="149" spans="1:11" ht="15.75" x14ac:dyDescent="0.2">
      <c r="A149" s="24" t="s">
        <v>22</v>
      </c>
      <c r="B149" s="25" t="s">
        <v>162</v>
      </c>
      <c r="C149" s="26" t="s">
        <v>213</v>
      </c>
      <c r="D149" s="27" t="s">
        <v>24</v>
      </c>
      <c r="E149" s="28">
        <v>1</v>
      </c>
      <c r="F149" s="29"/>
      <c r="G149" s="30"/>
      <c r="H149" s="31">
        <f t="shared" si="39"/>
        <v>0</v>
      </c>
      <c r="I149" s="31">
        <f t="shared" si="40"/>
        <v>0</v>
      </c>
      <c r="J149" s="31">
        <f t="shared" si="41"/>
        <v>0</v>
      </c>
      <c r="K149" s="32">
        <f t="shared" si="42"/>
        <v>0</v>
      </c>
    </row>
    <row r="150" spans="1:11" ht="31.5" x14ac:dyDescent="0.2">
      <c r="A150" s="24" t="s">
        <v>88</v>
      </c>
      <c r="B150" s="25" t="s">
        <v>214</v>
      </c>
      <c r="C150" s="26"/>
      <c r="D150" s="27" t="s">
        <v>59</v>
      </c>
      <c r="E150" s="28">
        <v>2</v>
      </c>
      <c r="F150" s="29"/>
      <c r="G150" s="30"/>
      <c r="H150" s="31">
        <f t="shared" si="39"/>
        <v>0</v>
      </c>
      <c r="I150" s="31">
        <f t="shared" si="40"/>
        <v>0</v>
      </c>
      <c r="J150" s="31">
        <f t="shared" si="41"/>
        <v>0</v>
      </c>
      <c r="K150" s="32">
        <f t="shared" si="42"/>
        <v>0</v>
      </c>
    </row>
    <row r="151" spans="1:11" ht="15.75" x14ac:dyDescent="0.2">
      <c r="A151" s="24" t="s">
        <v>23</v>
      </c>
      <c r="B151" s="25" t="s">
        <v>234</v>
      </c>
      <c r="C151" s="26"/>
      <c r="D151" s="27" t="s">
        <v>59</v>
      </c>
      <c r="E151" s="28">
        <v>1</v>
      </c>
      <c r="F151" s="29"/>
      <c r="G151" s="30"/>
      <c r="H151" s="31">
        <f t="shared" si="39"/>
        <v>0</v>
      </c>
      <c r="I151" s="31">
        <f t="shared" si="40"/>
        <v>0</v>
      </c>
      <c r="J151" s="31">
        <f t="shared" si="41"/>
        <v>0</v>
      </c>
      <c r="K151" s="32">
        <f t="shared" si="42"/>
        <v>0</v>
      </c>
    </row>
    <row r="152" spans="1:11" ht="31.5" x14ac:dyDescent="0.2">
      <c r="A152" s="24" t="s">
        <v>89</v>
      </c>
      <c r="B152" s="25" t="s">
        <v>146</v>
      </c>
      <c r="C152" s="26" t="s">
        <v>147</v>
      </c>
      <c r="D152" s="27" t="s">
        <v>85</v>
      </c>
      <c r="E152" s="28">
        <v>11</v>
      </c>
      <c r="F152" s="29"/>
      <c r="G152" s="30"/>
      <c r="H152" s="31">
        <f t="shared" si="39"/>
        <v>0</v>
      </c>
      <c r="I152" s="31">
        <f t="shared" si="40"/>
        <v>0</v>
      </c>
      <c r="J152" s="31">
        <f t="shared" si="41"/>
        <v>0</v>
      </c>
      <c r="K152" s="32">
        <f t="shared" si="42"/>
        <v>0</v>
      </c>
    </row>
    <row r="153" spans="1:11" ht="16.5" thickBot="1" x14ac:dyDescent="0.25">
      <c r="A153" s="24" t="s">
        <v>90</v>
      </c>
      <c r="B153" s="25" t="s">
        <v>86</v>
      </c>
      <c r="C153" s="26"/>
      <c r="D153" s="27" t="s">
        <v>87</v>
      </c>
      <c r="E153" s="28">
        <v>40</v>
      </c>
      <c r="F153" s="29"/>
      <c r="G153" s="30"/>
      <c r="H153" s="31">
        <f t="shared" si="39"/>
        <v>0</v>
      </c>
      <c r="I153" s="31">
        <f t="shared" si="40"/>
        <v>0</v>
      </c>
      <c r="J153" s="31">
        <f t="shared" si="41"/>
        <v>0</v>
      </c>
      <c r="K153" s="32">
        <f t="shared" si="42"/>
        <v>0</v>
      </c>
    </row>
    <row r="154" spans="1:11" ht="15.75" x14ac:dyDescent="0.2">
      <c r="A154" s="93" t="s">
        <v>216</v>
      </c>
      <c r="B154" s="93"/>
      <c r="C154" s="93"/>
      <c r="D154" s="93"/>
      <c r="E154" s="93"/>
      <c r="F154" s="62"/>
      <c r="G154" s="63"/>
      <c r="H154" s="63"/>
      <c r="I154" s="64"/>
      <c r="J154" s="64"/>
      <c r="K154" s="65">
        <f>SUM(K155:K166)</f>
        <v>0</v>
      </c>
    </row>
    <row r="155" spans="1:11" ht="31.5" x14ac:dyDescent="0.2">
      <c r="A155" s="24" t="s">
        <v>15</v>
      </c>
      <c r="B155" s="25" t="s">
        <v>68</v>
      </c>
      <c r="C155" s="26" t="s">
        <v>205</v>
      </c>
      <c r="D155" s="27" t="s">
        <v>24</v>
      </c>
      <c r="E155" s="28">
        <v>1</v>
      </c>
      <c r="F155" s="29"/>
      <c r="G155" s="30"/>
      <c r="H155" s="31">
        <f>F155+G155</f>
        <v>0</v>
      </c>
      <c r="I155" s="31">
        <f>F155*E155</f>
        <v>0</v>
      </c>
      <c r="J155" s="31">
        <f>G155*E155</f>
        <v>0</v>
      </c>
      <c r="K155" s="32">
        <f>I155+J155</f>
        <v>0</v>
      </c>
    </row>
    <row r="156" spans="1:11" ht="15.75" x14ac:dyDescent="0.2">
      <c r="A156" s="24" t="s">
        <v>16</v>
      </c>
      <c r="B156" s="25" t="s">
        <v>150</v>
      </c>
      <c r="C156" s="26" t="s">
        <v>206</v>
      </c>
      <c r="D156" s="27" t="s">
        <v>24</v>
      </c>
      <c r="E156" s="28">
        <v>1</v>
      </c>
      <c r="F156" s="29"/>
      <c r="G156" s="30"/>
      <c r="H156" s="31">
        <f t="shared" ref="H156:H166" si="43">F156+G156</f>
        <v>0</v>
      </c>
      <c r="I156" s="31">
        <f t="shared" ref="I156:I166" si="44">F156*E156</f>
        <v>0</v>
      </c>
      <c r="J156" s="31">
        <f t="shared" ref="J156:J166" si="45">G156*E156</f>
        <v>0</v>
      </c>
      <c r="K156" s="32">
        <f t="shared" ref="K156:K166" si="46">I156+J156</f>
        <v>0</v>
      </c>
    </row>
    <row r="157" spans="1:11" ht="31.5" x14ac:dyDescent="0.2">
      <c r="A157" s="24" t="s">
        <v>17</v>
      </c>
      <c r="B157" s="25" t="s">
        <v>207</v>
      </c>
      <c r="C157" s="26" t="s">
        <v>208</v>
      </c>
      <c r="D157" s="27" t="s">
        <v>24</v>
      </c>
      <c r="E157" s="28">
        <v>1</v>
      </c>
      <c r="F157" s="29"/>
      <c r="G157" s="30"/>
      <c r="H157" s="31">
        <f t="shared" si="43"/>
        <v>0</v>
      </c>
      <c r="I157" s="31">
        <f t="shared" si="44"/>
        <v>0</v>
      </c>
      <c r="J157" s="31">
        <f t="shared" si="45"/>
        <v>0</v>
      </c>
      <c r="K157" s="32">
        <f t="shared" si="46"/>
        <v>0</v>
      </c>
    </row>
    <row r="158" spans="1:11" ht="31.5" x14ac:dyDescent="0.2">
      <c r="A158" s="24" t="s">
        <v>18</v>
      </c>
      <c r="B158" s="25" t="s">
        <v>154</v>
      </c>
      <c r="C158" s="26" t="s">
        <v>209</v>
      </c>
      <c r="D158" s="27" t="s">
        <v>24</v>
      </c>
      <c r="E158" s="28">
        <v>1</v>
      </c>
      <c r="F158" s="29"/>
      <c r="G158" s="30"/>
      <c r="H158" s="31">
        <f t="shared" si="43"/>
        <v>0</v>
      </c>
      <c r="I158" s="31">
        <f t="shared" si="44"/>
        <v>0</v>
      </c>
      <c r="J158" s="31">
        <f t="shared" si="45"/>
        <v>0</v>
      </c>
      <c r="K158" s="32">
        <f t="shared" si="46"/>
        <v>0</v>
      </c>
    </row>
    <row r="159" spans="1:11" ht="15.75" x14ac:dyDescent="0.2">
      <c r="A159" s="24" t="s">
        <v>19</v>
      </c>
      <c r="B159" s="25" t="s">
        <v>156</v>
      </c>
      <c r="C159" s="26" t="s">
        <v>210</v>
      </c>
      <c r="D159" s="27" t="s">
        <v>24</v>
      </c>
      <c r="E159" s="28">
        <v>1</v>
      </c>
      <c r="F159" s="29"/>
      <c r="G159" s="30"/>
      <c r="H159" s="31">
        <f t="shared" si="43"/>
        <v>0</v>
      </c>
      <c r="I159" s="31">
        <f t="shared" si="44"/>
        <v>0</v>
      </c>
      <c r="J159" s="31">
        <f t="shared" si="45"/>
        <v>0</v>
      </c>
      <c r="K159" s="32">
        <f t="shared" si="46"/>
        <v>0</v>
      </c>
    </row>
    <row r="160" spans="1:11" ht="15.75" x14ac:dyDescent="0.2">
      <c r="A160" s="24" t="s">
        <v>20</v>
      </c>
      <c r="B160" s="25" t="s">
        <v>158</v>
      </c>
      <c r="C160" s="26" t="s">
        <v>211</v>
      </c>
      <c r="D160" s="27" t="s">
        <v>24</v>
      </c>
      <c r="E160" s="28">
        <v>1</v>
      </c>
      <c r="F160" s="29"/>
      <c r="G160" s="30"/>
      <c r="H160" s="31">
        <f t="shared" si="43"/>
        <v>0</v>
      </c>
      <c r="I160" s="31">
        <f t="shared" si="44"/>
        <v>0</v>
      </c>
      <c r="J160" s="31">
        <f t="shared" si="45"/>
        <v>0</v>
      </c>
      <c r="K160" s="32">
        <f t="shared" si="46"/>
        <v>0</v>
      </c>
    </row>
    <row r="161" spans="1:11" ht="15.75" x14ac:dyDescent="0.2">
      <c r="A161" s="24" t="s">
        <v>21</v>
      </c>
      <c r="B161" s="25" t="s">
        <v>159</v>
      </c>
      <c r="C161" s="26" t="s">
        <v>212</v>
      </c>
      <c r="D161" s="27" t="s">
        <v>24</v>
      </c>
      <c r="E161" s="28">
        <v>1</v>
      </c>
      <c r="F161" s="29"/>
      <c r="G161" s="30"/>
      <c r="H161" s="31">
        <f t="shared" si="43"/>
        <v>0</v>
      </c>
      <c r="I161" s="31">
        <f t="shared" si="44"/>
        <v>0</v>
      </c>
      <c r="J161" s="31">
        <f t="shared" si="45"/>
        <v>0</v>
      </c>
      <c r="K161" s="32">
        <f t="shared" si="46"/>
        <v>0</v>
      </c>
    </row>
    <row r="162" spans="1:11" ht="15.75" x14ac:dyDescent="0.2">
      <c r="A162" s="24" t="s">
        <v>22</v>
      </c>
      <c r="B162" s="25" t="s">
        <v>162</v>
      </c>
      <c r="C162" s="26" t="s">
        <v>213</v>
      </c>
      <c r="D162" s="27" t="s">
        <v>24</v>
      </c>
      <c r="E162" s="28">
        <v>1</v>
      </c>
      <c r="F162" s="29"/>
      <c r="G162" s="30"/>
      <c r="H162" s="31">
        <f t="shared" si="43"/>
        <v>0</v>
      </c>
      <c r="I162" s="31">
        <f t="shared" si="44"/>
        <v>0</v>
      </c>
      <c r="J162" s="31">
        <f t="shared" si="45"/>
        <v>0</v>
      </c>
      <c r="K162" s="32">
        <f t="shared" si="46"/>
        <v>0</v>
      </c>
    </row>
    <row r="163" spans="1:11" ht="31.5" x14ac:dyDescent="0.2">
      <c r="A163" s="24" t="s">
        <v>88</v>
      </c>
      <c r="B163" s="25" t="s">
        <v>214</v>
      </c>
      <c r="C163" s="26"/>
      <c r="D163" s="27" t="s">
        <v>59</v>
      </c>
      <c r="E163" s="28">
        <v>2</v>
      </c>
      <c r="F163" s="29"/>
      <c r="G163" s="30"/>
      <c r="H163" s="31">
        <f t="shared" si="43"/>
        <v>0</v>
      </c>
      <c r="I163" s="31">
        <f t="shared" si="44"/>
        <v>0</v>
      </c>
      <c r="J163" s="31">
        <f t="shared" si="45"/>
        <v>0</v>
      </c>
      <c r="K163" s="32">
        <f t="shared" si="46"/>
        <v>0</v>
      </c>
    </row>
    <row r="164" spans="1:11" ht="15.75" x14ac:dyDescent="0.2">
      <c r="A164" s="24" t="s">
        <v>23</v>
      </c>
      <c r="B164" s="25" t="s">
        <v>234</v>
      </c>
      <c r="C164" s="26"/>
      <c r="D164" s="27" t="s">
        <v>59</v>
      </c>
      <c r="E164" s="28">
        <v>1</v>
      </c>
      <c r="F164" s="29"/>
      <c r="G164" s="30"/>
      <c r="H164" s="31">
        <f t="shared" si="43"/>
        <v>0</v>
      </c>
      <c r="I164" s="31">
        <f t="shared" si="44"/>
        <v>0</v>
      </c>
      <c r="J164" s="31">
        <f t="shared" si="45"/>
        <v>0</v>
      </c>
      <c r="K164" s="32">
        <f t="shared" si="46"/>
        <v>0</v>
      </c>
    </row>
    <row r="165" spans="1:11" ht="31.5" x14ac:dyDescent="0.2">
      <c r="A165" s="24" t="s">
        <v>89</v>
      </c>
      <c r="B165" s="25" t="s">
        <v>146</v>
      </c>
      <c r="C165" s="26" t="s">
        <v>147</v>
      </c>
      <c r="D165" s="27" t="s">
        <v>85</v>
      </c>
      <c r="E165" s="28">
        <v>11</v>
      </c>
      <c r="F165" s="29"/>
      <c r="G165" s="30"/>
      <c r="H165" s="31">
        <f t="shared" si="43"/>
        <v>0</v>
      </c>
      <c r="I165" s="31">
        <f t="shared" si="44"/>
        <v>0</v>
      </c>
      <c r="J165" s="31">
        <f t="shared" si="45"/>
        <v>0</v>
      </c>
      <c r="K165" s="32">
        <f t="shared" si="46"/>
        <v>0</v>
      </c>
    </row>
    <row r="166" spans="1:11" ht="16.5" thickBot="1" x14ac:dyDescent="0.25">
      <c r="A166" s="24" t="s">
        <v>90</v>
      </c>
      <c r="B166" s="25" t="s">
        <v>86</v>
      </c>
      <c r="C166" s="26"/>
      <c r="D166" s="27" t="s">
        <v>87</v>
      </c>
      <c r="E166" s="28">
        <v>40</v>
      </c>
      <c r="F166" s="29"/>
      <c r="G166" s="30"/>
      <c r="H166" s="31">
        <f t="shared" si="43"/>
        <v>0</v>
      </c>
      <c r="I166" s="31">
        <f t="shared" si="44"/>
        <v>0</v>
      </c>
      <c r="J166" s="31">
        <f t="shared" si="45"/>
        <v>0</v>
      </c>
      <c r="K166" s="32">
        <f t="shared" si="46"/>
        <v>0</v>
      </c>
    </row>
    <row r="167" spans="1:11" ht="16.5" thickBot="1" x14ac:dyDescent="0.25">
      <c r="A167" s="86" t="s">
        <v>60</v>
      </c>
      <c r="B167" s="87"/>
      <c r="C167" s="87"/>
      <c r="D167" s="87"/>
      <c r="E167" s="87"/>
      <c r="F167" s="47"/>
      <c r="G167" s="47"/>
      <c r="H167" s="47"/>
      <c r="I167" s="60"/>
      <c r="J167" s="60"/>
      <c r="K167" s="60">
        <f>SUM(K168:K173)</f>
        <v>0</v>
      </c>
    </row>
    <row r="168" spans="1:11" ht="15.75" x14ac:dyDescent="0.2">
      <c r="A168" s="48"/>
      <c r="B168" s="49"/>
      <c r="C168" s="50"/>
      <c r="D168" s="51"/>
      <c r="E168" s="52"/>
      <c r="F168" s="58"/>
      <c r="G168" s="59"/>
      <c r="H168" s="31">
        <f>F168+G168</f>
        <v>0</v>
      </c>
      <c r="I168" s="31">
        <f t="shared" ref="I168:I173" si="47">F168*E168</f>
        <v>0</v>
      </c>
      <c r="J168" s="31">
        <f t="shared" ref="J168:J173" si="48">E168*G168</f>
        <v>0</v>
      </c>
      <c r="K168" s="32">
        <f t="shared" ref="K168:K173" si="49">I168+J168</f>
        <v>0</v>
      </c>
    </row>
    <row r="169" spans="1:11" ht="15.75" x14ac:dyDescent="0.2">
      <c r="A169" s="48"/>
      <c r="B169" s="49"/>
      <c r="C169" s="50"/>
      <c r="D169" s="51"/>
      <c r="E169" s="52"/>
      <c r="F169" s="58"/>
      <c r="G169" s="59"/>
      <c r="H169" s="31">
        <f t="shared" ref="H169:H173" si="50">F169+G169</f>
        <v>0</v>
      </c>
      <c r="I169" s="31">
        <f t="shared" si="47"/>
        <v>0</v>
      </c>
      <c r="J169" s="31">
        <f t="shared" si="48"/>
        <v>0</v>
      </c>
      <c r="K169" s="32">
        <f t="shared" si="49"/>
        <v>0</v>
      </c>
    </row>
    <row r="170" spans="1:11" ht="15.75" x14ac:dyDescent="0.2">
      <c r="A170" s="53"/>
      <c r="B170" s="54"/>
      <c r="C170" s="55"/>
      <c r="D170" s="56"/>
      <c r="E170" s="57"/>
      <c r="F170" s="58"/>
      <c r="G170" s="59"/>
      <c r="H170" s="31">
        <f t="shared" si="50"/>
        <v>0</v>
      </c>
      <c r="I170" s="31">
        <f t="shared" si="47"/>
        <v>0</v>
      </c>
      <c r="J170" s="31">
        <f t="shared" si="48"/>
        <v>0</v>
      </c>
      <c r="K170" s="32">
        <f t="shared" si="49"/>
        <v>0</v>
      </c>
    </row>
    <row r="171" spans="1:11" ht="15.75" x14ac:dyDescent="0.2">
      <c r="A171" s="48"/>
      <c r="B171" s="49"/>
      <c r="C171" s="50"/>
      <c r="D171" s="51"/>
      <c r="E171" s="52"/>
      <c r="F171" s="58"/>
      <c r="G171" s="59"/>
      <c r="H171" s="31">
        <f t="shared" si="50"/>
        <v>0</v>
      </c>
      <c r="I171" s="31">
        <f t="shared" si="47"/>
        <v>0</v>
      </c>
      <c r="J171" s="31">
        <f t="shared" si="48"/>
        <v>0</v>
      </c>
      <c r="K171" s="32">
        <f t="shared" si="49"/>
        <v>0</v>
      </c>
    </row>
    <row r="172" spans="1:11" ht="15.75" x14ac:dyDescent="0.2">
      <c r="A172" s="48"/>
      <c r="B172" s="49"/>
      <c r="C172" s="50"/>
      <c r="D172" s="51"/>
      <c r="E172" s="52"/>
      <c r="F172" s="58"/>
      <c r="G172" s="59"/>
      <c r="H172" s="31">
        <f t="shared" si="50"/>
        <v>0</v>
      </c>
      <c r="I172" s="31">
        <f t="shared" si="47"/>
        <v>0</v>
      </c>
      <c r="J172" s="31">
        <f t="shared" si="48"/>
        <v>0</v>
      </c>
      <c r="K172" s="32">
        <f t="shared" si="49"/>
        <v>0</v>
      </c>
    </row>
    <row r="173" spans="1:11" ht="15.75" x14ac:dyDescent="0.2">
      <c r="A173" s="48"/>
      <c r="B173" s="49"/>
      <c r="C173" s="50"/>
      <c r="D173" s="51"/>
      <c r="E173" s="52"/>
      <c r="F173" s="58"/>
      <c r="G173" s="59"/>
      <c r="H173" s="31">
        <f t="shared" si="50"/>
        <v>0</v>
      </c>
      <c r="I173" s="31">
        <f t="shared" si="47"/>
        <v>0</v>
      </c>
      <c r="J173" s="31">
        <f t="shared" si="48"/>
        <v>0</v>
      </c>
      <c r="K173" s="32">
        <f t="shared" si="49"/>
        <v>0</v>
      </c>
    </row>
    <row r="174" spans="1:11" ht="16.5" thickBot="1" x14ac:dyDescent="0.25">
      <c r="A174" s="16"/>
      <c r="B174" s="17"/>
      <c r="C174" s="18"/>
      <c r="D174" s="19"/>
      <c r="E174" s="20"/>
      <c r="F174" s="21"/>
      <c r="G174" s="22"/>
      <c r="H174" s="31"/>
      <c r="I174" s="23"/>
      <c r="J174" s="23"/>
      <c r="K174" s="32"/>
    </row>
    <row r="175" spans="1:11" ht="16.5" thickBot="1" x14ac:dyDescent="0.25">
      <c r="A175" s="82" t="s">
        <v>25</v>
      </c>
      <c r="B175" s="82"/>
      <c r="C175" s="82"/>
      <c r="D175" s="82"/>
      <c r="E175" s="33"/>
      <c r="F175" s="34"/>
      <c r="G175" s="35"/>
      <c r="H175" s="35"/>
      <c r="I175" s="35">
        <f>SUM(I168:I174,I13:I166)</f>
        <v>0</v>
      </c>
      <c r="J175" s="35">
        <f>SUM(J168:J174,J13:J166)</f>
        <v>0</v>
      </c>
      <c r="K175" s="35">
        <f>SUM(K167,K154,K141,K125,K110,K95,K80,K68,K53,K47,K41,K26,K12)</f>
        <v>0</v>
      </c>
    </row>
    <row r="176" spans="1:11" ht="26.25" thickBot="1" x14ac:dyDescent="0.25">
      <c r="A176" s="75" t="s">
        <v>26</v>
      </c>
      <c r="B176" s="75"/>
      <c r="C176" s="75"/>
      <c r="D176" s="75"/>
      <c r="E176" s="76"/>
      <c r="F176" s="76"/>
      <c r="G176" s="76"/>
      <c r="H176" s="76"/>
      <c r="I176" s="76"/>
      <c r="J176" s="76"/>
      <c r="K176" s="36"/>
    </row>
    <row r="177" spans="1:11" ht="15.75" x14ac:dyDescent="0.2">
      <c r="A177" s="37">
        <v>1</v>
      </c>
      <c r="B177" s="77" t="s">
        <v>27</v>
      </c>
      <c r="C177" s="77"/>
      <c r="D177" s="78" t="s">
        <v>28</v>
      </c>
      <c r="E177" s="78"/>
      <c r="F177" s="79"/>
      <c r="G177" s="79"/>
      <c r="H177" s="79"/>
      <c r="I177" s="79"/>
      <c r="J177" s="79"/>
      <c r="K177" s="79"/>
    </row>
    <row r="178" spans="1:11" ht="15.75" x14ac:dyDescent="0.2">
      <c r="A178" s="39">
        <v>2</v>
      </c>
      <c r="B178" s="72" t="s">
        <v>29</v>
      </c>
      <c r="C178" s="72"/>
      <c r="D178" s="73" t="s">
        <v>30</v>
      </c>
      <c r="E178" s="73"/>
      <c r="F178" s="74"/>
      <c r="G178" s="74"/>
      <c r="H178" s="74"/>
      <c r="I178" s="74"/>
      <c r="J178" s="74"/>
      <c r="K178" s="74"/>
    </row>
    <row r="179" spans="1:11" ht="15.75" x14ac:dyDescent="0.2">
      <c r="A179" s="39">
        <v>3</v>
      </c>
      <c r="B179" s="72" t="s">
        <v>31</v>
      </c>
      <c r="C179" s="72"/>
      <c r="D179" s="73" t="s">
        <v>32</v>
      </c>
      <c r="E179" s="73"/>
      <c r="F179" s="74"/>
      <c r="G179" s="74"/>
      <c r="H179" s="74"/>
      <c r="I179" s="74"/>
      <c r="J179" s="74"/>
      <c r="K179" s="74"/>
    </row>
    <row r="180" spans="1:11" ht="15.75" x14ac:dyDescent="0.2">
      <c r="A180" s="39">
        <v>4</v>
      </c>
      <c r="B180" s="72" t="s">
        <v>33</v>
      </c>
      <c r="C180" s="72"/>
      <c r="D180" s="73" t="s">
        <v>34</v>
      </c>
      <c r="E180" s="73"/>
      <c r="F180" s="74"/>
      <c r="G180" s="74"/>
      <c r="H180" s="74"/>
      <c r="I180" s="74"/>
      <c r="J180" s="74"/>
      <c r="K180" s="74"/>
    </row>
    <row r="181" spans="1:11" ht="15.75" x14ac:dyDescent="0.2">
      <c r="A181" s="39">
        <v>5</v>
      </c>
      <c r="B181" s="72" t="s">
        <v>35</v>
      </c>
      <c r="C181" s="72"/>
      <c r="D181" s="73" t="s">
        <v>36</v>
      </c>
      <c r="E181" s="73"/>
      <c r="F181" s="74"/>
      <c r="G181" s="74"/>
      <c r="H181" s="74"/>
      <c r="I181" s="74"/>
      <c r="J181" s="74"/>
      <c r="K181" s="74"/>
    </row>
    <row r="182" spans="1:11" ht="15.75" x14ac:dyDescent="0.2">
      <c r="A182" s="39" t="s">
        <v>20</v>
      </c>
      <c r="B182" s="72"/>
      <c r="C182" s="72"/>
      <c r="D182" s="73"/>
      <c r="E182" s="73"/>
      <c r="F182" s="74"/>
      <c r="G182" s="74"/>
      <c r="H182" s="74"/>
      <c r="I182" s="74"/>
      <c r="J182" s="74"/>
      <c r="K182" s="74"/>
    </row>
    <row r="183" spans="1:11" ht="15.75" x14ac:dyDescent="0.2">
      <c r="A183" s="39">
        <v>7</v>
      </c>
      <c r="B183" s="72" t="s">
        <v>37</v>
      </c>
      <c r="C183" s="72"/>
      <c r="D183" s="73" t="s">
        <v>38</v>
      </c>
      <c r="E183" s="73"/>
      <c r="F183" s="74"/>
      <c r="G183" s="74"/>
      <c r="H183" s="74"/>
      <c r="I183" s="74"/>
      <c r="J183" s="74"/>
      <c r="K183" s="74"/>
    </row>
    <row r="184" spans="1:11" ht="15.75" x14ac:dyDescent="0.2">
      <c r="A184" s="39">
        <v>8</v>
      </c>
      <c r="B184" s="72" t="s">
        <v>39</v>
      </c>
      <c r="C184" s="72"/>
      <c r="D184" s="73" t="s">
        <v>40</v>
      </c>
      <c r="E184" s="73"/>
      <c r="F184" s="74"/>
      <c r="G184" s="74"/>
      <c r="H184" s="74"/>
      <c r="I184" s="74"/>
      <c r="J184" s="74"/>
      <c r="K184" s="74"/>
    </row>
    <row r="185" spans="1:11" ht="15.75" x14ac:dyDescent="0.2">
      <c r="A185" s="39">
        <v>9</v>
      </c>
      <c r="B185" s="72" t="s">
        <v>41</v>
      </c>
      <c r="C185" s="72"/>
      <c r="D185" s="73" t="s">
        <v>42</v>
      </c>
      <c r="E185" s="73"/>
      <c r="F185" s="74"/>
      <c r="G185" s="74"/>
      <c r="H185" s="74"/>
      <c r="I185" s="74"/>
      <c r="J185" s="74"/>
      <c r="K185" s="74"/>
    </row>
    <row r="186" spans="1:11" ht="15.75" x14ac:dyDescent="0.2">
      <c r="A186" s="39" t="s">
        <v>23</v>
      </c>
      <c r="B186" s="72"/>
      <c r="C186" s="72"/>
      <c r="D186" s="73"/>
      <c r="E186" s="73"/>
      <c r="F186" s="74"/>
      <c r="G186" s="74"/>
      <c r="H186" s="74"/>
      <c r="I186" s="74"/>
      <c r="J186" s="74"/>
      <c r="K186" s="74"/>
    </row>
    <row r="187" spans="1:11" ht="15.75" x14ac:dyDescent="0.2">
      <c r="A187" s="39">
        <v>11</v>
      </c>
      <c r="B187" s="72" t="s">
        <v>43</v>
      </c>
      <c r="C187" s="72"/>
      <c r="D187" s="73" t="s">
        <v>44</v>
      </c>
      <c r="E187" s="73"/>
      <c r="F187" s="74"/>
      <c r="G187" s="74"/>
      <c r="H187" s="74"/>
      <c r="I187" s="74"/>
      <c r="J187" s="74"/>
      <c r="K187" s="74"/>
    </row>
    <row r="188" spans="1:11" ht="15.75" x14ac:dyDescent="0.2">
      <c r="A188" s="39">
        <v>12</v>
      </c>
      <c r="B188" s="72" t="s">
        <v>45</v>
      </c>
      <c r="C188" s="72"/>
      <c r="D188" s="73" t="s">
        <v>46</v>
      </c>
      <c r="E188" s="73"/>
      <c r="F188" s="74"/>
      <c r="G188" s="74"/>
      <c r="H188" s="74"/>
      <c r="I188" s="74"/>
      <c r="J188" s="74"/>
      <c r="K188" s="74"/>
    </row>
    <row r="189" spans="1:11" ht="15.75" x14ac:dyDescent="0.2">
      <c r="A189" s="39">
        <v>13</v>
      </c>
      <c r="B189" s="72" t="s">
        <v>47</v>
      </c>
      <c r="C189" s="72"/>
      <c r="D189" s="73" t="s">
        <v>48</v>
      </c>
      <c r="E189" s="73"/>
      <c r="F189" s="74"/>
      <c r="G189" s="74"/>
      <c r="H189" s="74"/>
      <c r="I189" s="74"/>
      <c r="J189" s="74"/>
      <c r="K189" s="74"/>
    </row>
    <row r="190" spans="1:11" ht="15.75" x14ac:dyDescent="0.2">
      <c r="A190" s="39">
        <v>14</v>
      </c>
      <c r="B190" s="72" t="s">
        <v>49</v>
      </c>
      <c r="C190" s="72"/>
      <c r="D190" s="73" t="s">
        <v>50</v>
      </c>
      <c r="E190" s="73"/>
      <c r="F190" s="74" t="s">
        <v>51</v>
      </c>
      <c r="G190" s="74"/>
      <c r="H190" s="74"/>
      <c r="I190" s="74"/>
      <c r="J190" s="74"/>
      <c r="K190" s="74"/>
    </row>
    <row r="191" spans="1:11" ht="15.75" x14ac:dyDescent="0.2">
      <c r="A191" s="39">
        <v>15</v>
      </c>
      <c r="B191" s="72" t="s">
        <v>52</v>
      </c>
      <c r="C191" s="72"/>
      <c r="D191" s="73" t="s">
        <v>53</v>
      </c>
      <c r="E191" s="73"/>
      <c r="F191" s="74"/>
      <c r="G191" s="74"/>
      <c r="H191" s="74"/>
      <c r="I191" s="74"/>
      <c r="J191" s="74"/>
      <c r="K191" s="74"/>
    </row>
    <row r="192" spans="1:11" ht="15.75" x14ac:dyDescent="0.2">
      <c r="A192" s="39">
        <v>16</v>
      </c>
      <c r="B192" s="72" t="s">
        <v>54</v>
      </c>
      <c r="C192" s="72"/>
      <c r="D192" s="73"/>
      <c r="E192" s="73"/>
      <c r="F192" s="74"/>
      <c r="G192" s="74"/>
      <c r="H192" s="74"/>
      <c r="I192" s="74"/>
      <c r="J192" s="74"/>
      <c r="K192" s="74"/>
    </row>
    <row r="193" spans="1:11" ht="15.75" x14ac:dyDescent="0.2">
      <c r="A193" s="39">
        <v>17</v>
      </c>
      <c r="B193" s="72" t="s">
        <v>55</v>
      </c>
      <c r="C193" s="72"/>
      <c r="D193" s="73"/>
      <c r="E193" s="73"/>
      <c r="F193" s="74"/>
      <c r="G193" s="74"/>
      <c r="H193" s="74"/>
      <c r="I193" s="74"/>
      <c r="J193" s="74"/>
      <c r="K193" s="74"/>
    </row>
    <row r="194" spans="1:11" ht="16.5" thickBot="1" x14ac:dyDescent="0.25">
      <c r="A194" s="41">
        <v>18</v>
      </c>
      <c r="B194" s="69" t="s">
        <v>56</v>
      </c>
      <c r="C194" s="69"/>
      <c r="D194" s="70"/>
      <c r="E194" s="70"/>
      <c r="F194" s="71"/>
      <c r="G194" s="71"/>
      <c r="H194" s="71"/>
      <c r="I194" s="71"/>
      <c r="J194" s="71"/>
      <c r="K194" s="71"/>
    </row>
    <row r="195" spans="1:11" ht="15.75" x14ac:dyDescent="0.25">
      <c r="A195" s="1"/>
      <c r="B195" s="2"/>
      <c r="C195" s="3"/>
      <c r="D195" s="2"/>
      <c r="E195" s="2"/>
      <c r="F195" s="4"/>
      <c r="G195" s="4"/>
      <c r="H195" s="4"/>
      <c r="I195" s="4"/>
      <c r="J195" s="4"/>
      <c r="K195" s="5"/>
    </row>
    <row r="196" spans="1:11" ht="15.75" x14ac:dyDescent="0.25">
      <c r="A196" s="42"/>
      <c r="B196" s="43" t="s">
        <v>57</v>
      </c>
      <c r="C196" s="3"/>
      <c r="D196" s="2"/>
      <c r="E196" s="2"/>
      <c r="F196" s="4"/>
      <c r="G196" s="4"/>
      <c r="H196" s="4"/>
      <c r="I196" s="4"/>
      <c r="J196" s="4"/>
      <c r="K196" s="5"/>
    </row>
  </sheetData>
  <mergeCells count="87">
    <mergeCell ref="A2:K2"/>
    <mergeCell ref="A3:K3"/>
    <mergeCell ref="A4:K4"/>
    <mergeCell ref="A5:K5"/>
    <mergeCell ref="F6:G6"/>
    <mergeCell ref="H6:K6"/>
    <mergeCell ref="A40:E40"/>
    <mergeCell ref="A7:A9"/>
    <mergeCell ref="B7:B9"/>
    <mergeCell ref="C7:C9"/>
    <mergeCell ref="D7:D9"/>
    <mergeCell ref="E7:E9"/>
    <mergeCell ref="I7:K8"/>
    <mergeCell ref="A10:K10"/>
    <mergeCell ref="A11:E11"/>
    <mergeCell ref="A12:E12"/>
    <mergeCell ref="A26:E26"/>
    <mergeCell ref="F7:H8"/>
    <mergeCell ref="A167:E167"/>
    <mergeCell ref="A41:E41"/>
    <mergeCell ref="A47:E47"/>
    <mergeCell ref="A53:E53"/>
    <mergeCell ref="A67:E67"/>
    <mergeCell ref="A68:E68"/>
    <mergeCell ref="A80:E80"/>
    <mergeCell ref="A95:E95"/>
    <mergeCell ref="A110:E110"/>
    <mergeCell ref="A125:E125"/>
    <mergeCell ref="A141:E141"/>
    <mergeCell ref="A154:E154"/>
    <mergeCell ref="A175:D175"/>
    <mergeCell ref="A176:D176"/>
    <mergeCell ref="E176:J176"/>
    <mergeCell ref="B177:C177"/>
    <mergeCell ref="D177:E177"/>
    <mergeCell ref="F177:K177"/>
    <mergeCell ref="B178:C178"/>
    <mergeCell ref="D178:E178"/>
    <mergeCell ref="F178:K178"/>
    <mergeCell ref="B179:C179"/>
    <mergeCell ref="D179:E179"/>
    <mergeCell ref="F179:K179"/>
    <mergeCell ref="B180:C180"/>
    <mergeCell ref="D180:E180"/>
    <mergeCell ref="F180:K180"/>
    <mergeCell ref="B181:C181"/>
    <mergeCell ref="D181:E181"/>
    <mergeCell ref="F181:K181"/>
    <mergeCell ref="B182:C182"/>
    <mergeCell ref="D182:E182"/>
    <mergeCell ref="F182:K182"/>
    <mergeCell ref="B183:C183"/>
    <mergeCell ref="D183:E183"/>
    <mergeCell ref="F183:K183"/>
    <mergeCell ref="B184:C184"/>
    <mergeCell ref="D184:E184"/>
    <mergeCell ref="F184:K184"/>
    <mergeCell ref="B185:C185"/>
    <mergeCell ref="D185:E185"/>
    <mergeCell ref="F185:K185"/>
    <mergeCell ref="B186:C186"/>
    <mergeCell ref="D186:E186"/>
    <mergeCell ref="F186:K186"/>
    <mergeCell ref="B187:C187"/>
    <mergeCell ref="D187:E187"/>
    <mergeCell ref="F187:K187"/>
    <mergeCell ref="B188:C188"/>
    <mergeCell ref="D188:E188"/>
    <mergeCell ref="F188:K188"/>
    <mergeCell ref="B189:C189"/>
    <mergeCell ref="D189:E189"/>
    <mergeCell ref="F189:K189"/>
    <mergeCell ref="B190:C190"/>
    <mergeCell ref="D190:E190"/>
    <mergeCell ref="F190:K190"/>
    <mergeCell ref="B191:C191"/>
    <mergeCell ref="D191:E191"/>
    <mergeCell ref="F191:K191"/>
    <mergeCell ref="B194:C194"/>
    <mergeCell ref="D194:E194"/>
    <mergeCell ref="F194:K194"/>
    <mergeCell ref="B192:C192"/>
    <mergeCell ref="D192:E192"/>
    <mergeCell ref="F192:K192"/>
    <mergeCell ref="B193:C193"/>
    <mergeCell ref="D193:E193"/>
    <mergeCell ref="F193:K1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3" zoomScale="70" zoomScaleNormal="70" workbookViewId="0">
      <selection sqref="A1:K61"/>
    </sheetView>
  </sheetViews>
  <sheetFormatPr defaultRowHeight="12.75" x14ac:dyDescent="0.2"/>
  <cols>
    <col min="2" max="2" width="55.28515625" customWidth="1"/>
    <col min="3" max="3" width="26.140625" customWidth="1"/>
    <col min="4" max="4" width="11.42578125" customWidth="1"/>
    <col min="5" max="5" width="23.28515625" customWidth="1"/>
    <col min="6" max="6" width="18.85546875" customWidth="1"/>
    <col min="7" max="7" width="19.85546875" customWidth="1"/>
    <col min="8" max="8" width="19" customWidth="1"/>
    <col min="9" max="9" width="21.5703125" customWidth="1"/>
    <col min="10" max="10" width="24.7109375" customWidth="1"/>
    <col min="11" max="11" width="23.85546875" customWidth="1"/>
  </cols>
  <sheetData>
    <row r="1" spans="1:11" ht="15.75" x14ac:dyDescent="0.2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1" ht="18.75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.75" x14ac:dyDescent="0.2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55.5" customHeight="1" x14ac:dyDescent="0.2">
      <c r="A4" s="94" t="s">
        <v>235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 thickBot="1" x14ac:dyDescent="0.2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1" thickBot="1" x14ac:dyDescent="0.25">
      <c r="A6" s="46"/>
      <c r="B6" s="46"/>
      <c r="C6" s="46"/>
      <c r="D6" s="46"/>
      <c r="E6" s="46"/>
      <c r="F6" s="96" t="s">
        <v>3</v>
      </c>
      <c r="G6" s="96"/>
      <c r="H6" s="97" t="s">
        <v>4</v>
      </c>
      <c r="I6" s="97"/>
      <c r="J6" s="97"/>
      <c r="K6" s="97"/>
    </row>
    <row r="7" spans="1:11" ht="13.5" thickBot="1" x14ac:dyDescent="0.25">
      <c r="A7" s="83" t="s">
        <v>5</v>
      </c>
      <c r="B7" s="84" t="s">
        <v>6</v>
      </c>
      <c r="C7" s="84" t="s">
        <v>7</v>
      </c>
      <c r="D7" s="84" t="s">
        <v>8</v>
      </c>
      <c r="E7" s="85" t="s">
        <v>9</v>
      </c>
      <c r="F7" s="80" t="s">
        <v>10</v>
      </c>
      <c r="G7" s="80"/>
      <c r="H7" s="80"/>
      <c r="I7" s="81" t="s">
        <v>11</v>
      </c>
      <c r="J7" s="81"/>
      <c r="K7" s="81"/>
    </row>
    <row r="8" spans="1:11" ht="13.5" thickBot="1" x14ac:dyDescent="0.25">
      <c r="A8" s="83"/>
      <c r="B8" s="84"/>
      <c r="C8" s="84"/>
      <c r="D8" s="84"/>
      <c r="E8" s="85"/>
      <c r="F8" s="80"/>
      <c r="G8" s="80"/>
      <c r="H8" s="80"/>
      <c r="I8" s="81"/>
      <c r="J8" s="81"/>
      <c r="K8" s="81"/>
    </row>
    <row r="9" spans="1:11" ht="32.25" thickBot="1" x14ac:dyDescent="0.25">
      <c r="A9" s="83"/>
      <c r="B9" s="84"/>
      <c r="C9" s="84"/>
      <c r="D9" s="84"/>
      <c r="E9" s="85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32.25" customHeight="1" thickBot="1" x14ac:dyDescent="0.25">
      <c r="A10" s="90" t="s">
        <v>236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16.5" thickBot="1" x14ac:dyDescent="0.25">
      <c r="A11" s="88" t="s">
        <v>237</v>
      </c>
      <c r="B11" s="89"/>
      <c r="C11" s="89"/>
      <c r="D11" s="89"/>
      <c r="E11" s="89"/>
      <c r="F11" s="62"/>
      <c r="G11" s="63"/>
      <c r="H11" s="63"/>
      <c r="I11" s="64"/>
      <c r="J11" s="64"/>
      <c r="K11" s="65">
        <f>SUM(K12:K22)</f>
        <v>0</v>
      </c>
    </row>
    <row r="12" spans="1:11" ht="15.75" x14ac:dyDescent="0.2">
      <c r="A12" s="24" t="s">
        <v>15</v>
      </c>
      <c r="B12" s="25" t="s">
        <v>238</v>
      </c>
      <c r="C12" s="44" t="s">
        <v>239</v>
      </c>
      <c r="D12" s="27" t="s">
        <v>24</v>
      </c>
      <c r="E12" s="28">
        <v>1</v>
      </c>
      <c r="F12" s="29"/>
      <c r="G12" s="30"/>
      <c r="H12" s="31">
        <f>F12+G12</f>
        <v>0</v>
      </c>
      <c r="I12" s="31">
        <f>F12*E12</f>
        <v>0</v>
      </c>
      <c r="J12" s="31">
        <f>E12*G12</f>
        <v>0</v>
      </c>
      <c r="K12" s="32">
        <f>I12+J12</f>
        <v>0</v>
      </c>
    </row>
    <row r="13" spans="1:11" ht="15.75" x14ac:dyDescent="0.2">
      <c r="A13" s="24" t="s">
        <v>16</v>
      </c>
      <c r="B13" s="25" t="s">
        <v>240</v>
      </c>
      <c r="C13" s="44" t="s">
        <v>242</v>
      </c>
      <c r="D13" s="27" t="s">
        <v>24</v>
      </c>
      <c r="E13" s="28">
        <v>1</v>
      </c>
      <c r="F13" s="29"/>
      <c r="G13" s="30"/>
      <c r="H13" s="31">
        <f t="shared" ref="H13:H22" si="0">F13+G13</f>
        <v>0</v>
      </c>
      <c r="I13" s="31">
        <f t="shared" ref="I13:I22" si="1">F13*E13</f>
        <v>0</v>
      </c>
      <c r="J13" s="31">
        <f t="shared" ref="J13:J22" si="2">E13*G13</f>
        <v>0</v>
      </c>
      <c r="K13" s="32">
        <f t="shared" ref="K13:K22" si="3">I13+J13</f>
        <v>0</v>
      </c>
    </row>
    <row r="14" spans="1:11" ht="31.5" x14ac:dyDescent="0.2">
      <c r="A14" s="24" t="s">
        <v>17</v>
      </c>
      <c r="B14" s="25" t="s">
        <v>241</v>
      </c>
      <c r="C14" s="44" t="s">
        <v>243</v>
      </c>
      <c r="D14" s="27" t="s">
        <v>24</v>
      </c>
      <c r="E14" s="28">
        <v>1</v>
      </c>
      <c r="F14" s="29"/>
      <c r="G14" s="30"/>
      <c r="H14" s="31">
        <f t="shared" si="0"/>
        <v>0</v>
      </c>
      <c r="I14" s="31">
        <f t="shared" si="1"/>
        <v>0</v>
      </c>
      <c r="J14" s="31">
        <f t="shared" si="2"/>
        <v>0</v>
      </c>
      <c r="K14" s="32">
        <f t="shared" si="3"/>
        <v>0</v>
      </c>
    </row>
    <row r="15" spans="1:11" ht="15.75" x14ac:dyDescent="0.2">
      <c r="A15" s="24" t="s">
        <v>18</v>
      </c>
      <c r="B15" s="25" t="s">
        <v>244</v>
      </c>
      <c r="C15" s="44" t="s">
        <v>245</v>
      </c>
      <c r="D15" s="27" t="s">
        <v>24</v>
      </c>
      <c r="E15" s="28">
        <v>1</v>
      </c>
      <c r="F15" s="29"/>
      <c r="G15" s="30"/>
      <c r="H15" s="31">
        <f t="shared" si="0"/>
        <v>0</v>
      </c>
      <c r="I15" s="31">
        <f t="shared" si="1"/>
        <v>0</v>
      </c>
      <c r="J15" s="31">
        <f t="shared" si="2"/>
        <v>0</v>
      </c>
      <c r="K15" s="32">
        <f t="shared" si="3"/>
        <v>0</v>
      </c>
    </row>
    <row r="16" spans="1:11" ht="15.75" x14ac:dyDescent="0.2">
      <c r="A16" s="24" t="s">
        <v>19</v>
      </c>
      <c r="B16" s="25" t="s">
        <v>246</v>
      </c>
      <c r="C16" s="44" t="s">
        <v>247</v>
      </c>
      <c r="D16" s="27" t="s">
        <v>24</v>
      </c>
      <c r="E16" s="28">
        <v>1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</row>
    <row r="17" spans="1:11" ht="15.75" x14ac:dyDescent="0.2">
      <c r="A17" s="24" t="s">
        <v>20</v>
      </c>
      <c r="B17" s="25" t="s">
        <v>248</v>
      </c>
      <c r="C17" s="44" t="s">
        <v>249</v>
      </c>
      <c r="D17" s="27" t="s">
        <v>24</v>
      </c>
      <c r="E17" s="28">
        <v>1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</row>
    <row r="18" spans="1:11" ht="15.75" x14ac:dyDescent="0.2">
      <c r="A18" s="24" t="s">
        <v>21</v>
      </c>
      <c r="B18" s="25" t="s">
        <v>250</v>
      </c>
      <c r="C18" s="44" t="s">
        <v>251</v>
      </c>
      <c r="D18" s="27" t="s">
        <v>24</v>
      </c>
      <c r="E18" s="28">
        <v>1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</row>
    <row r="19" spans="1:11" ht="15.75" x14ac:dyDescent="0.2">
      <c r="A19" s="24" t="s">
        <v>22</v>
      </c>
      <c r="B19" s="25" t="s">
        <v>252</v>
      </c>
      <c r="C19" s="44"/>
      <c r="D19" s="27" t="s">
        <v>59</v>
      </c>
      <c r="E19" s="28">
        <v>16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</row>
    <row r="20" spans="1:11" ht="15.75" x14ac:dyDescent="0.2">
      <c r="A20" s="24" t="s">
        <v>88</v>
      </c>
      <c r="B20" s="25" t="s">
        <v>253</v>
      </c>
      <c r="C20" s="44"/>
      <c r="D20" s="27" t="s">
        <v>59</v>
      </c>
      <c r="E20" s="66">
        <v>1.3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</row>
    <row r="21" spans="1:11" ht="31.5" x14ac:dyDescent="0.2">
      <c r="A21" s="24" t="s">
        <v>23</v>
      </c>
      <c r="B21" s="25" t="s">
        <v>146</v>
      </c>
      <c r="C21" s="67" t="s">
        <v>147</v>
      </c>
      <c r="D21" s="27" t="s">
        <v>85</v>
      </c>
      <c r="E21" s="28">
        <v>10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</row>
    <row r="22" spans="1:11" ht="16.5" thickBot="1" x14ac:dyDescent="0.25">
      <c r="A22" s="24" t="s">
        <v>89</v>
      </c>
      <c r="B22" s="25" t="s">
        <v>86</v>
      </c>
      <c r="C22" s="44"/>
      <c r="D22" s="27" t="s">
        <v>87</v>
      </c>
      <c r="E22" s="66">
        <v>12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</row>
    <row r="23" spans="1:11" ht="16.5" thickBot="1" x14ac:dyDescent="0.25">
      <c r="A23" s="88" t="s">
        <v>254</v>
      </c>
      <c r="B23" s="89"/>
      <c r="C23" s="89"/>
      <c r="D23" s="89"/>
      <c r="E23" s="89"/>
      <c r="F23" s="47"/>
      <c r="G23" s="47"/>
      <c r="H23" s="47"/>
      <c r="I23" s="60"/>
      <c r="J23" s="60"/>
      <c r="K23" s="60">
        <f>SUM(K24:K31)</f>
        <v>0</v>
      </c>
    </row>
    <row r="24" spans="1:11" ht="15.75" x14ac:dyDescent="0.2">
      <c r="A24" s="24" t="s">
        <v>15</v>
      </c>
      <c r="B24" s="25" t="s">
        <v>255</v>
      </c>
      <c r="C24" s="67"/>
      <c r="D24" s="19" t="s">
        <v>59</v>
      </c>
      <c r="E24" s="20">
        <v>65</v>
      </c>
      <c r="F24" s="29"/>
      <c r="G24" s="30"/>
      <c r="H24" s="31">
        <f>F24+G24</f>
        <v>0</v>
      </c>
      <c r="I24" s="31">
        <f t="shared" ref="I24:I31" si="4">F24*E24</f>
        <v>0</v>
      </c>
      <c r="J24" s="31">
        <f t="shared" ref="J24:J31" si="5">E24*G24</f>
        <v>0</v>
      </c>
      <c r="K24" s="32">
        <f t="shared" ref="K24:K31" si="6">I24+J24</f>
        <v>0</v>
      </c>
    </row>
    <row r="25" spans="1:11" ht="15.75" x14ac:dyDescent="0.2">
      <c r="A25" s="24" t="s">
        <v>16</v>
      </c>
      <c r="B25" s="25" t="s">
        <v>256</v>
      </c>
      <c r="C25" s="67"/>
      <c r="D25" s="19" t="s">
        <v>59</v>
      </c>
      <c r="E25" s="20">
        <v>30</v>
      </c>
      <c r="F25" s="29"/>
      <c r="G25" s="30"/>
      <c r="H25" s="31">
        <f t="shared" ref="H25:H31" si="7">F25+G25</f>
        <v>0</v>
      </c>
      <c r="I25" s="31">
        <f t="shared" si="4"/>
        <v>0</v>
      </c>
      <c r="J25" s="31">
        <f t="shared" si="5"/>
        <v>0</v>
      </c>
      <c r="K25" s="32">
        <f t="shared" si="6"/>
        <v>0</v>
      </c>
    </row>
    <row r="26" spans="1:11" ht="15.75" x14ac:dyDescent="0.2">
      <c r="A26" s="24" t="s">
        <v>17</v>
      </c>
      <c r="B26" s="25" t="s">
        <v>257</v>
      </c>
      <c r="C26" s="67" t="s">
        <v>258</v>
      </c>
      <c r="D26" s="19" t="s">
        <v>24</v>
      </c>
      <c r="E26" s="20">
        <v>14</v>
      </c>
      <c r="F26" s="29"/>
      <c r="G26" s="30"/>
      <c r="H26" s="31">
        <f t="shared" si="7"/>
        <v>0</v>
      </c>
      <c r="I26" s="31">
        <f t="shared" si="4"/>
        <v>0</v>
      </c>
      <c r="J26" s="31">
        <f t="shared" si="5"/>
        <v>0</v>
      </c>
      <c r="K26" s="32">
        <f t="shared" si="6"/>
        <v>0</v>
      </c>
    </row>
    <row r="27" spans="1:11" ht="15.75" x14ac:dyDescent="0.2">
      <c r="A27" s="24" t="s">
        <v>18</v>
      </c>
      <c r="B27" s="25" t="s">
        <v>259</v>
      </c>
      <c r="C27" s="67" t="s">
        <v>260</v>
      </c>
      <c r="D27" s="19" t="s">
        <v>24</v>
      </c>
      <c r="E27" s="20">
        <v>7</v>
      </c>
      <c r="F27" s="29"/>
      <c r="G27" s="30"/>
      <c r="H27" s="31">
        <f t="shared" si="7"/>
        <v>0</v>
      </c>
      <c r="I27" s="31">
        <f t="shared" si="4"/>
        <v>0</v>
      </c>
      <c r="J27" s="31">
        <f t="shared" si="5"/>
        <v>0</v>
      </c>
      <c r="K27" s="32">
        <f t="shared" si="6"/>
        <v>0</v>
      </c>
    </row>
    <row r="28" spans="1:11" ht="15.75" x14ac:dyDescent="0.2">
      <c r="A28" s="24" t="s">
        <v>19</v>
      </c>
      <c r="B28" s="25" t="s">
        <v>261</v>
      </c>
      <c r="C28" s="67" t="s">
        <v>263</v>
      </c>
      <c r="D28" s="19" t="s">
        <v>24</v>
      </c>
      <c r="E28" s="20">
        <v>2</v>
      </c>
      <c r="F28" s="29"/>
      <c r="G28" s="30"/>
      <c r="H28" s="31">
        <f t="shared" si="7"/>
        <v>0</v>
      </c>
      <c r="I28" s="31">
        <f t="shared" si="4"/>
        <v>0</v>
      </c>
      <c r="J28" s="31">
        <f t="shared" si="5"/>
        <v>0</v>
      </c>
      <c r="K28" s="32">
        <f t="shared" si="6"/>
        <v>0</v>
      </c>
    </row>
    <row r="29" spans="1:11" ht="15.75" x14ac:dyDescent="0.2">
      <c r="A29" s="24" t="s">
        <v>20</v>
      </c>
      <c r="B29" s="25" t="s">
        <v>262</v>
      </c>
      <c r="C29" s="67" t="s">
        <v>264</v>
      </c>
      <c r="D29" s="19" t="s">
        <v>24</v>
      </c>
      <c r="E29" s="20">
        <v>3</v>
      </c>
      <c r="F29" s="29"/>
      <c r="G29" s="30"/>
      <c r="H29" s="31">
        <f t="shared" si="7"/>
        <v>0</v>
      </c>
      <c r="I29" s="31">
        <f t="shared" si="4"/>
        <v>0</v>
      </c>
      <c r="J29" s="31">
        <f t="shared" si="5"/>
        <v>0</v>
      </c>
      <c r="K29" s="32">
        <f t="shared" si="6"/>
        <v>0</v>
      </c>
    </row>
    <row r="30" spans="1:11" ht="15.75" x14ac:dyDescent="0.2">
      <c r="A30" s="24" t="s">
        <v>21</v>
      </c>
      <c r="B30" s="25" t="s">
        <v>86</v>
      </c>
      <c r="C30" s="67"/>
      <c r="D30" s="19" t="s">
        <v>87</v>
      </c>
      <c r="E30" s="20">
        <v>60</v>
      </c>
      <c r="F30" s="29"/>
      <c r="G30" s="30"/>
      <c r="H30" s="31">
        <f t="shared" si="7"/>
        <v>0</v>
      </c>
      <c r="I30" s="31">
        <f t="shared" si="4"/>
        <v>0</v>
      </c>
      <c r="J30" s="31">
        <f t="shared" si="5"/>
        <v>0</v>
      </c>
      <c r="K30" s="32">
        <f t="shared" si="6"/>
        <v>0</v>
      </c>
    </row>
    <row r="31" spans="1:11" ht="32.25" customHeight="1" thickBot="1" x14ac:dyDescent="0.25">
      <c r="A31" s="24" t="s">
        <v>22</v>
      </c>
      <c r="B31" s="25" t="s">
        <v>265</v>
      </c>
      <c r="C31" s="67" t="s">
        <v>266</v>
      </c>
      <c r="D31" s="19" t="s">
        <v>85</v>
      </c>
      <c r="E31" s="20">
        <v>86</v>
      </c>
      <c r="F31" s="29"/>
      <c r="G31" s="30"/>
      <c r="H31" s="31">
        <f t="shared" si="7"/>
        <v>0</v>
      </c>
      <c r="I31" s="31">
        <f t="shared" si="4"/>
        <v>0</v>
      </c>
      <c r="J31" s="31">
        <f t="shared" si="5"/>
        <v>0</v>
      </c>
      <c r="K31" s="32">
        <f t="shared" si="6"/>
        <v>0</v>
      </c>
    </row>
    <row r="32" spans="1:11" ht="16.5" thickBot="1" x14ac:dyDescent="0.25">
      <c r="A32" s="86" t="s">
        <v>60</v>
      </c>
      <c r="B32" s="87"/>
      <c r="C32" s="87"/>
      <c r="D32" s="87"/>
      <c r="E32" s="87"/>
      <c r="F32" s="47"/>
      <c r="G32" s="47"/>
      <c r="H32" s="47"/>
      <c r="I32" s="60"/>
      <c r="J32" s="60"/>
      <c r="K32" s="60">
        <f>SUM(K33:K38)</f>
        <v>0</v>
      </c>
    </row>
    <row r="33" spans="1:11" ht="15.75" x14ac:dyDescent="0.2">
      <c r="A33" s="48"/>
      <c r="B33" s="49"/>
      <c r="C33" s="50"/>
      <c r="D33" s="51"/>
      <c r="E33" s="52"/>
      <c r="F33" s="58"/>
      <c r="G33" s="59"/>
      <c r="H33" s="31">
        <f>F33+G33</f>
        <v>0</v>
      </c>
      <c r="I33" s="31">
        <f t="shared" ref="I33:I38" si="8">F33*E33</f>
        <v>0</v>
      </c>
      <c r="J33" s="31">
        <f t="shared" ref="J33:J38" si="9">E33*G33</f>
        <v>0</v>
      </c>
      <c r="K33" s="32">
        <f t="shared" ref="K33:K38" si="10">I33+J33</f>
        <v>0</v>
      </c>
    </row>
    <row r="34" spans="1:11" ht="15.75" x14ac:dyDescent="0.2">
      <c r="A34" s="48"/>
      <c r="B34" s="49"/>
      <c r="C34" s="50"/>
      <c r="D34" s="51"/>
      <c r="E34" s="52"/>
      <c r="F34" s="58"/>
      <c r="G34" s="59"/>
      <c r="H34" s="31">
        <f t="shared" ref="H34:H38" si="11">F34+G34</f>
        <v>0</v>
      </c>
      <c r="I34" s="31">
        <f t="shared" si="8"/>
        <v>0</v>
      </c>
      <c r="J34" s="31">
        <f t="shared" si="9"/>
        <v>0</v>
      </c>
      <c r="K34" s="32">
        <f t="shared" si="10"/>
        <v>0</v>
      </c>
    </row>
    <row r="35" spans="1:11" ht="15.75" x14ac:dyDescent="0.2">
      <c r="A35" s="53"/>
      <c r="B35" s="54"/>
      <c r="C35" s="55"/>
      <c r="D35" s="56"/>
      <c r="E35" s="57"/>
      <c r="F35" s="58"/>
      <c r="G35" s="59"/>
      <c r="H35" s="31">
        <f t="shared" si="11"/>
        <v>0</v>
      </c>
      <c r="I35" s="31">
        <f t="shared" si="8"/>
        <v>0</v>
      </c>
      <c r="J35" s="31">
        <f t="shared" si="9"/>
        <v>0</v>
      </c>
      <c r="K35" s="32">
        <f t="shared" si="10"/>
        <v>0</v>
      </c>
    </row>
    <row r="36" spans="1:11" ht="15.75" x14ac:dyDescent="0.2">
      <c r="A36" s="48"/>
      <c r="B36" s="49"/>
      <c r="C36" s="50"/>
      <c r="D36" s="51"/>
      <c r="E36" s="52"/>
      <c r="F36" s="58"/>
      <c r="G36" s="59"/>
      <c r="H36" s="31">
        <f t="shared" si="11"/>
        <v>0</v>
      </c>
      <c r="I36" s="31">
        <f t="shared" si="8"/>
        <v>0</v>
      </c>
      <c r="J36" s="31">
        <f t="shared" si="9"/>
        <v>0</v>
      </c>
      <c r="K36" s="32">
        <f t="shared" si="10"/>
        <v>0</v>
      </c>
    </row>
    <row r="37" spans="1:11" ht="15.75" x14ac:dyDescent="0.2">
      <c r="A37" s="48"/>
      <c r="B37" s="49"/>
      <c r="C37" s="50"/>
      <c r="D37" s="51"/>
      <c r="E37" s="52"/>
      <c r="F37" s="58"/>
      <c r="G37" s="59"/>
      <c r="H37" s="31">
        <f t="shared" si="11"/>
        <v>0</v>
      </c>
      <c r="I37" s="31">
        <f t="shared" si="8"/>
        <v>0</v>
      </c>
      <c r="J37" s="31">
        <f t="shared" si="9"/>
        <v>0</v>
      </c>
      <c r="K37" s="32">
        <f t="shared" si="10"/>
        <v>0</v>
      </c>
    </row>
    <row r="38" spans="1:11" ht="15.75" x14ac:dyDescent="0.2">
      <c r="A38" s="48"/>
      <c r="B38" s="49"/>
      <c r="C38" s="50"/>
      <c r="D38" s="51"/>
      <c r="E38" s="52"/>
      <c r="F38" s="58"/>
      <c r="G38" s="59"/>
      <c r="H38" s="31">
        <f t="shared" si="11"/>
        <v>0</v>
      </c>
      <c r="I38" s="31">
        <f t="shared" si="8"/>
        <v>0</v>
      </c>
      <c r="J38" s="31">
        <f t="shared" si="9"/>
        <v>0</v>
      </c>
      <c r="K38" s="32">
        <f t="shared" si="10"/>
        <v>0</v>
      </c>
    </row>
    <row r="39" spans="1:11" ht="16.5" thickBot="1" x14ac:dyDescent="0.25">
      <c r="A39" s="16"/>
      <c r="B39" s="17"/>
      <c r="C39" s="18"/>
      <c r="D39" s="19"/>
      <c r="E39" s="20"/>
      <c r="F39" s="21"/>
      <c r="G39" s="22"/>
      <c r="H39" s="31"/>
      <c r="I39" s="23"/>
      <c r="J39" s="23"/>
      <c r="K39" s="32"/>
    </row>
    <row r="40" spans="1:11" ht="16.5" thickBot="1" x14ac:dyDescent="0.25">
      <c r="A40" s="82" t="s">
        <v>25</v>
      </c>
      <c r="B40" s="82"/>
      <c r="C40" s="82"/>
      <c r="D40" s="82"/>
      <c r="E40" s="33"/>
      <c r="F40" s="34"/>
      <c r="G40" s="35"/>
      <c r="H40" s="35"/>
      <c r="I40" s="35">
        <f>SUM(I33:I39,I12:I31)</f>
        <v>0</v>
      </c>
      <c r="J40" s="35">
        <f>SUM(J33:J39,J12:J31)</f>
        <v>0</v>
      </c>
      <c r="K40" s="35">
        <f>SUM(K32,K23,K11)</f>
        <v>0</v>
      </c>
    </row>
    <row r="41" spans="1:11" ht="26.25" thickBot="1" x14ac:dyDescent="0.25">
      <c r="A41" s="75" t="s">
        <v>26</v>
      </c>
      <c r="B41" s="75"/>
      <c r="C41" s="75"/>
      <c r="D41" s="75"/>
      <c r="E41" s="76"/>
      <c r="F41" s="76"/>
      <c r="G41" s="76"/>
      <c r="H41" s="76"/>
      <c r="I41" s="76"/>
      <c r="J41" s="76"/>
      <c r="K41" s="36"/>
    </row>
    <row r="42" spans="1:11" ht="15.75" x14ac:dyDescent="0.2">
      <c r="A42" s="37">
        <v>1</v>
      </c>
      <c r="B42" s="77" t="s">
        <v>27</v>
      </c>
      <c r="C42" s="77"/>
      <c r="D42" s="78" t="s">
        <v>28</v>
      </c>
      <c r="E42" s="78"/>
      <c r="F42" s="79"/>
      <c r="G42" s="79"/>
      <c r="H42" s="79"/>
      <c r="I42" s="79"/>
      <c r="J42" s="79"/>
      <c r="K42" s="79"/>
    </row>
    <row r="43" spans="1:11" ht="15.75" x14ac:dyDescent="0.2">
      <c r="A43" s="39">
        <v>2</v>
      </c>
      <c r="B43" s="72" t="s">
        <v>29</v>
      </c>
      <c r="C43" s="72"/>
      <c r="D43" s="73" t="s">
        <v>30</v>
      </c>
      <c r="E43" s="73"/>
      <c r="F43" s="74"/>
      <c r="G43" s="74"/>
      <c r="H43" s="74"/>
      <c r="I43" s="74"/>
      <c r="J43" s="74"/>
      <c r="K43" s="74"/>
    </row>
    <row r="44" spans="1:11" ht="15.75" x14ac:dyDescent="0.2">
      <c r="A44" s="39">
        <v>3</v>
      </c>
      <c r="B44" s="72" t="s">
        <v>31</v>
      </c>
      <c r="C44" s="72"/>
      <c r="D44" s="73" t="s">
        <v>32</v>
      </c>
      <c r="E44" s="73"/>
      <c r="F44" s="74"/>
      <c r="G44" s="74"/>
      <c r="H44" s="74"/>
      <c r="I44" s="74"/>
      <c r="J44" s="74"/>
      <c r="K44" s="74"/>
    </row>
    <row r="45" spans="1:11" ht="15.75" x14ac:dyDescent="0.2">
      <c r="A45" s="39">
        <v>4</v>
      </c>
      <c r="B45" s="72" t="s">
        <v>33</v>
      </c>
      <c r="C45" s="72"/>
      <c r="D45" s="73" t="s">
        <v>34</v>
      </c>
      <c r="E45" s="73"/>
      <c r="F45" s="74"/>
      <c r="G45" s="74"/>
      <c r="H45" s="74"/>
      <c r="I45" s="74"/>
      <c r="J45" s="74"/>
      <c r="K45" s="74"/>
    </row>
    <row r="46" spans="1:11" ht="15.75" x14ac:dyDescent="0.2">
      <c r="A46" s="39">
        <v>5</v>
      </c>
      <c r="B46" s="72" t="s">
        <v>35</v>
      </c>
      <c r="C46" s="72"/>
      <c r="D46" s="73" t="s">
        <v>36</v>
      </c>
      <c r="E46" s="73"/>
      <c r="F46" s="74"/>
      <c r="G46" s="74"/>
      <c r="H46" s="74"/>
      <c r="I46" s="74"/>
      <c r="J46" s="74"/>
      <c r="K46" s="74"/>
    </row>
    <row r="47" spans="1:11" ht="15.75" x14ac:dyDescent="0.2">
      <c r="A47" s="39" t="s">
        <v>20</v>
      </c>
      <c r="B47" s="72"/>
      <c r="C47" s="72"/>
      <c r="D47" s="73"/>
      <c r="E47" s="73"/>
      <c r="F47" s="74"/>
      <c r="G47" s="74"/>
      <c r="H47" s="74"/>
      <c r="I47" s="74"/>
      <c r="J47" s="74"/>
      <c r="K47" s="74"/>
    </row>
    <row r="48" spans="1:11" ht="15.75" x14ac:dyDescent="0.2">
      <c r="A48" s="39">
        <v>7</v>
      </c>
      <c r="B48" s="72" t="s">
        <v>37</v>
      </c>
      <c r="C48" s="72"/>
      <c r="D48" s="73" t="s">
        <v>38</v>
      </c>
      <c r="E48" s="73"/>
      <c r="F48" s="74"/>
      <c r="G48" s="74"/>
      <c r="H48" s="74"/>
      <c r="I48" s="74"/>
      <c r="J48" s="74"/>
      <c r="K48" s="74"/>
    </row>
    <row r="49" spans="1:11" ht="15.75" x14ac:dyDescent="0.2">
      <c r="A49" s="39">
        <v>8</v>
      </c>
      <c r="B49" s="72" t="s">
        <v>39</v>
      </c>
      <c r="C49" s="72"/>
      <c r="D49" s="73" t="s">
        <v>40</v>
      </c>
      <c r="E49" s="73"/>
      <c r="F49" s="74"/>
      <c r="G49" s="74"/>
      <c r="H49" s="74"/>
      <c r="I49" s="74"/>
      <c r="J49" s="74"/>
      <c r="K49" s="74"/>
    </row>
    <row r="50" spans="1:11" ht="15.75" x14ac:dyDescent="0.2">
      <c r="A50" s="39">
        <v>9</v>
      </c>
      <c r="B50" s="72" t="s">
        <v>41</v>
      </c>
      <c r="C50" s="72"/>
      <c r="D50" s="73" t="s">
        <v>42</v>
      </c>
      <c r="E50" s="73"/>
      <c r="F50" s="74"/>
      <c r="G50" s="74"/>
      <c r="H50" s="74"/>
      <c r="I50" s="74"/>
      <c r="J50" s="74"/>
      <c r="K50" s="74"/>
    </row>
    <row r="51" spans="1:11" ht="15.75" x14ac:dyDescent="0.2">
      <c r="A51" s="39" t="s">
        <v>23</v>
      </c>
      <c r="B51" s="72"/>
      <c r="C51" s="72"/>
      <c r="D51" s="73"/>
      <c r="E51" s="73"/>
      <c r="F51" s="74"/>
      <c r="G51" s="74"/>
      <c r="H51" s="74"/>
      <c r="I51" s="74"/>
      <c r="J51" s="74"/>
      <c r="K51" s="74"/>
    </row>
    <row r="52" spans="1:11" ht="15.75" x14ac:dyDescent="0.2">
      <c r="A52" s="39">
        <v>11</v>
      </c>
      <c r="B52" s="72" t="s">
        <v>43</v>
      </c>
      <c r="C52" s="72"/>
      <c r="D52" s="73" t="s">
        <v>44</v>
      </c>
      <c r="E52" s="73"/>
      <c r="F52" s="74"/>
      <c r="G52" s="74"/>
      <c r="H52" s="74"/>
      <c r="I52" s="74"/>
      <c r="J52" s="74"/>
      <c r="K52" s="74"/>
    </row>
    <row r="53" spans="1:11" ht="15.75" x14ac:dyDescent="0.2">
      <c r="A53" s="39">
        <v>12</v>
      </c>
      <c r="B53" s="72" t="s">
        <v>45</v>
      </c>
      <c r="C53" s="72"/>
      <c r="D53" s="73" t="s">
        <v>46</v>
      </c>
      <c r="E53" s="73"/>
      <c r="F53" s="74"/>
      <c r="G53" s="74"/>
      <c r="H53" s="74"/>
      <c r="I53" s="74"/>
      <c r="J53" s="74"/>
      <c r="K53" s="74"/>
    </row>
    <row r="54" spans="1:11" ht="15.75" x14ac:dyDescent="0.2">
      <c r="A54" s="39">
        <v>13</v>
      </c>
      <c r="B54" s="72" t="s">
        <v>47</v>
      </c>
      <c r="C54" s="72"/>
      <c r="D54" s="73" t="s">
        <v>48</v>
      </c>
      <c r="E54" s="73"/>
      <c r="F54" s="74"/>
      <c r="G54" s="74"/>
      <c r="H54" s="74"/>
      <c r="I54" s="74"/>
      <c r="J54" s="74"/>
      <c r="K54" s="74"/>
    </row>
    <row r="55" spans="1:11" ht="15.75" x14ac:dyDescent="0.2">
      <c r="A55" s="39">
        <v>14</v>
      </c>
      <c r="B55" s="72" t="s">
        <v>49</v>
      </c>
      <c r="C55" s="72"/>
      <c r="D55" s="73" t="s">
        <v>50</v>
      </c>
      <c r="E55" s="73"/>
      <c r="F55" s="74" t="s">
        <v>51</v>
      </c>
      <c r="G55" s="74"/>
      <c r="H55" s="74"/>
      <c r="I55" s="74"/>
      <c r="J55" s="74"/>
      <c r="K55" s="74"/>
    </row>
    <row r="56" spans="1:11" ht="15.75" x14ac:dyDescent="0.2">
      <c r="A56" s="39">
        <v>15</v>
      </c>
      <c r="B56" s="72" t="s">
        <v>52</v>
      </c>
      <c r="C56" s="72"/>
      <c r="D56" s="73" t="s">
        <v>53</v>
      </c>
      <c r="E56" s="73"/>
      <c r="F56" s="74"/>
      <c r="G56" s="74"/>
      <c r="H56" s="74"/>
      <c r="I56" s="74"/>
      <c r="J56" s="74"/>
      <c r="K56" s="74"/>
    </row>
    <row r="57" spans="1:11" ht="15.75" x14ac:dyDescent="0.2">
      <c r="A57" s="39">
        <v>16</v>
      </c>
      <c r="B57" s="72" t="s">
        <v>54</v>
      </c>
      <c r="C57" s="72"/>
      <c r="D57" s="73"/>
      <c r="E57" s="73"/>
      <c r="F57" s="74"/>
      <c r="G57" s="74"/>
      <c r="H57" s="74"/>
      <c r="I57" s="74"/>
      <c r="J57" s="74"/>
      <c r="K57" s="74"/>
    </row>
    <row r="58" spans="1:11" ht="15.75" x14ac:dyDescent="0.2">
      <c r="A58" s="39">
        <v>17</v>
      </c>
      <c r="B58" s="72" t="s">
        <v>55</v>
      </c>
      <c r="C58" s="72"/>
      <c r="D58" s="73"/>
      <c r="E58" s="73"/>
      <c r="F58" s="74"/>
      <c r="G58" s="74"/>
      <c r="H58" s="74"/>
      <c r="I58" s="74"/>
      <c r="J58" s="74"/>
      <c r="K58" s="74"/>
    </row>
    <row r="59" spans="1:11" ht="16.5" thickBot="1" x14ac:dyDescent="0.25">
      <c r="A59" s="41">
        <v>18</v>
      </c>
      <c r="B59" s="69" t="s">
        <v>56</v>
      </c>
      <c r="C59" s="69"/>
      <c r="D59" s="70"/>
      <c r="E59" s="70"/>
      <c r="F59" s="71"/>
      <c r="G59" s="71"/>
      <c r="H59" s="71"/>
      <c r="I59" s="71"/>
      <c r="J59" s="71"/>
      <c r="K59" s="71"/>
    </row>
    <row r="60" spans="1:11" ht="15.75" x14ac:dyDescent="0.25">
      <c r="A60" s="1"/>
      <c r="B60" s="2"/>
      <c r="C60" s="3"/>
      <c r="D60" s="2"/>
      <c r="E60" s="2"/>
      <c r="F60" s="4"/>
      <c r="G60" s="4"/>
      <c r="H60" s="4"/>
      <c r="I60" s="4"/>
      <c r="J60" s="4"/>
      <c r="K60" s="5"/>
    </row>
    <row r="61" spans="1:11" ht="15.75" x14ac:dyDescent="0.25">
      <c r="A61" s="42"/>
      <c r="B61" s="43" t="s">
        <v>57</v>
      </c>
      <c r="C61" s="3"/>
      <c r="D61" s="2"/>
      <c r="E61" s="2"/>
      <c r="F61" s="4"/>
      <c r="G61" s="4"/>
      <c r="H61" s="4"/>
      <c r="I61" s="4"/>
      <c r="J61" s="4"/>
      <c r="K61" s="5"/>
    </row>
  </sheetData>
  <mergeCells count="74">
    <mergeCell ref="A2:K2"/>
    <mergeCell ref="A3:K3"/>
    <mergeCell ref="A4:K4"/>
    <mergeCell ref="A5:K5"/>
    <mergeCell ref="F6:G6"/>
    <mergeCell ref="H6:K6"/>
    <mergeCell ref="A32:E32"/>
    <mergeCell ref="I7:K8"/>
    <mergeCell ref="A10:K10"/>
    <mergeCell ref="A11:E11"/>
    <mergeCell ref="A23:E23"/>
    <mergeCell ref="A7:A9"/>
    <mergeCell ref="B7:B9"/>
    <mergeCell ref="C7:C9"/>
    <mergeCell ref="D7:D9"/>
    <mergeCell ref="E7:E9"/>
    <mergeCell ref="F7:H8"/>
    <mergeCell ref="A40:D40"/>
    <mergeCell ref="A41:D41"/>
    <mergeCell ref="E41:J41"/>
    <mergeCell ref="B42:C42"/>
    <mergeCell ref="D42:E42"/>
    <mergeCell ref="F42:K42"/>
    <mergeCell ref="B43:C43"/>
    <mergeCell ref="D43:E43"/>
    <mergeCell ref="F43:K43"/>
    <mergeCell ref="B44:C44"/>
    <mergeCell ref="D44:E44"/>
    <mergeCell ref="F44:K44"/>
    <mergeCell ref="B45:C45"/>
    <mergeCell ref="D45:E45"/>
    <mergeCell ref="F45:K45"/>
    <mergeCell ref="B46:C46"/>
    <mergeCell ref="D46:E46"/>
    <mergeCell ref="F46:K46"/>
    <mergeCell ref="B47:C47"/>
    <mergeCell ref="D47:E47"/>
    <mergeCell ref="F47:K47"/>
    <mergeCell ref="B48:C48"/>
    <mergeCell ref="D48:E48"/>
    <mergeCell ref="F48:K48"/>
    <mergeCell ref="B49:C49"/>
    <mergeCell ref="D49:E49"/>
    <mergeCell ref="F49:K49"/>
    <mergeCell ref="B50:C50"/>
    <mergeCell ref="D50:E50"/>
    <mergeCell ref="F50:K50"/>
    <mergeCell ref="B51:C51"/>
    <mergeCell ref="D51:E51"/>
    <mergeCell ref="F51:K51"/>
    <mergeCell ref="B52:C52"/>
    <mergeCell ref="D52:E52"/>
    <mergeCell ref="F52:K52"/>
    <mergeCell ref="B53:C53"/>
    <mergeCell ref="D53:E53"/>
    <mergeCell ref="F53:K53"/>
    <mergeCell ref="B54:C54"/>
    <mergeCell ref="D54:E54"/>
    <mergeCell ref="F54:K54"/>
    <mergeCell ref="B55:C55"/>
    <mergeCell ref="D55:E55"/>
    <mergeCell ref="F55:K55"/>
    <mergeCell ref="B56:C56"/>
    <mergeCell ref="D56:E56"/>
    <mergeCell ref="F56:K56"/>
    <mergeCell ref="B59:C59"/>
    <mergeCell ref="D59:E59"/>
    <mergeCell ref="F59:K59"/>
    <mergeCell ref="B57:C57"/>
    <mergeCell ref="D57:E57"/>
    <mergeCell ref="F57:K57"/>
    <mergeCell ref="B58:C58"/>
    <mergeCell ref="D58:E58"/>
    <mergeCell ref="F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opLeftCell="A170" zoomScale="70" zoomScaleNormal="70" workbookViewId="0">
      <selection sqref="A1:K198"/>
    </sheetView>
  </sheetViews>
  <sheetFormatPr defaultRowHeight="12.75" x14ac:dyDescent="0.2"/>
  <cols>
    <col min="2" max="2" width="47.140625" customWidth="1"/>
    <col min="3" max="3" width="24.28515625" customWidth="1"/>
    <col min="4" max="4" width="13.140625" customWidth="1"/>
    <col min="5" max="5" width="22.42578125" customWidth="1"/>
    <col min="6" max="6" width="20.7109375" customWidth="1"/>
    <col min="7" max="7" width="21.42578125" customWidth="1"/>
    <col min="8" max="8" width="21.140625" customWidth="1"/>
    <col min="9" max="9" width="26.140625" customWidth="1"/>
    <col min="10" max="10" width="29.28515625" customWidth="1"/>
    <col min="11" max="11" width="28.28515625" customWidth="1"/>
  </cols>
  <sheetData>
    <row r="1" spans="1:11" ht="15.75" x14ac:dyDescent="0.2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1" ht="18.75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.75" x14ac:dyDescent="0.2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62.25" customHeight="1" x14ac:dyDescent="0.2">
      <c r="A4" s="94" t="s">
        <v>267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 thickBot="1" x14ac:dyDescent="0.2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1" thickBot="1" x14ac:dyDescent="0.25">
      <c r="A6" s="46"/>
      <c r="B6" s="46"/>
      <c r="C6" s="46"/>
      <c r="D6" s="46"/>
      <c r="E6" s="46"/>
      <c r="F6" s="96" t="s">
        <v>3</v>
      </c>
      <c r="G6" s="96"/>
      <c r="H6" s="97" t="s">
        <v>4</v>
      </c>
      <c r="I6" s="97"/>
      <c r="J6" s="97"/>
      <c r="K6" s="97"/>
    </row>
    <row r="7" spans="1:11" ht="13.5" thickBot="1" x14ac:dyDescent="0.25">
      <c r="A7" s="83" t="s">
        <v>5</v>
      </c>
      <c r="B7" s="84" t="s">
        <v>6</v>
      </c>
      <c r="C7" s="84" t="s">
        <v>7</v>
      </c>
      <c r="D7" s="84" t="s">
        <v>8</v>
      </c>
      <c r="E7" s="85" t="s">
        <v>9</v>
      </c>
      <c r="F7" s="80" t="s">
        <v>10</v>
      </c>
      <c r="G7" s="80"/>
      <c r="H7" s="80"/>
      <c r="I7" s="81" t="s">
        <v>11</v>
      </c>
      <c r="J7" s="81"/>
      <c r="K7" s="81"/>
    </row>
    <row r="8" spans="1:11" ht="13.5" thickBot="1" x14ac:dyDescent="0.25">
      <c r="A8" s="83"/>
      <c r="B8" s="84"/>
      <c r="C8" s="84"/>
      <c r="D8" s="84"/>
      <c r="E8" s="85"/>
      <c r="F8" s="80"/>
      <c r="G8" s="80"/>
      <c r="H8" s="80"/>
      <c r="I8" s="81"/>
      <c r="J8" s="81"/>
      <c r="K8" s="81"/>
    </row>
    <row r="9" spans="1:11" ht="32.25" thickBot="1" x14ac:dyDescent="0.25">
      <c r="A9" s="83"/>
      <c r="B9" s="84"/>
      <c r="C9" s="84"/>
      <c r="D9" s="84"/>
      <c r="E9" s="85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43.5" customHeight="1" thickBot="1" x14ac:dyDescent="0.25">
      <c r="A10" s="90" t="s">
        <v>268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16.5" thickBot="1" x14ac:dyDescent="0.25">
      <c r="A11" s="86" t="s">
        <v>62</v>
      </c>
      <c r="B11" s="87"/>
      <c r="C11" s="87"/>
      <c r="D11" s="87"/>
      <c r="E11" s="87"/>
      <c r="F11" s="47"/>
      <c r="G11" s="47"/>
      <c r="H11" s="47"/>
      <c r="I11" s="60"/>
      <c r="J11" s="60"/>
      <c r="K11" s="60"/>
    </row>
    <row r="12" spans="1:11" ht="16.5" thickBot="1" x14ac:dyDescent="0.25">
      <c r="A12" s="88" t="s">
        <v>63</v>
      </c>
      <c r="B12" s="89"/>
      <c r="C12" s="89"/>
      <c r="D12" s="89"/>
      <c r="E12" s="89"/>
      <c r="F12" s="62"/>
      <c r="G12" s="63"/>
      <c r="H12" s="63"/>
      <c r="I12" s="64"/>
      <c r="J12" s="64"/>
      <c r="K12" s="65">
        <f>SUM(K13:K25)</f>
        <v>0</v>
      </c>
    </row>
    <row r="13" spans="1:11" ht="15.75" x14ac:dyDescent="0.2">
      <c r="A13" s="24" t="s">
        <v>15</v>
      </c>
      <c r="B13" s="25" t="s">
        <v>64</v>
      </c>
      <c r="C13" s="44" t="s">
        <v>65</v>
      </c>
      <c r="D13" s="27" t="s">
        <v>24</v>
      </c>
      <c r="E13" s="28">
        <v>1</v>
      </c>
      <c r="F13" s="29"/>
      <c r="G13" s="30"/>
      <c r="H13" s="31">
        <f>F13+G13</f>
        <v>0</v>
      </c>
      <c r="I13" s="31">
        <f>F13*E13</f>
        <v>0</v>
      </c>
      <c r="J13" s="31">
        <f>E13*G13</f>
        <v>0</v>
      </c>
      <c r="K13" s="32">
        <f>I13+J13</f>
        <v>0</v>
      </c>
    </row>
    <row r="14" spans="1:11" ht="15.75" x14ac:dyDescent="0.2">
      <c r="A14" s="24" t="s">
        <v>16</v>
      </c>
      <c r="B14" s="25" t="s">
        <v>66</v>
      </c>
      <c r="C14" s="44" t="s">
        <v>67</v>
      </c>
      <c r="D14" s="27" t="s">
        <v>24</v>
      </c>
      <c r="E14" s="28">
        <v>1</v>
      </c>
      <c r="F14" s="29"/>
      <c r="G14" s="30"/>
      <c r="H14" s="31">
        <f t="shared" ref="H14:H25" si="0">F14+G14</f>
        <v>0</v>
      </c>
      <c r="I14" s="31">
        <f t="shared" ref="I14:I25" si="1">F14*E14</f>
        <v>0</v>
      </c>
      <c r="J14" s="31">
        <f t="shared" ref="J14:J25" si="2">E14*G14</f>
        <v>0</v>
      </c>
      <c r="K14" s="32">
        <f t="shared" ref="K14:K25" si="3">I14+J14</f>
        <v>0</v>
      </c>
    </row>
    <row r="15" spans="1:11" ht="15.75" x14ac:dyDescent="0.2">
      <c r="A15" s="24" t="s">
        <v>17</v>
      </c>
      <c r="B15" s="25" t="s">
        <v>68</v>
      </c>
      <c r="C15" s="44" t="s">
        <v>69</v>
      </c>
      <c r="D15" s="27" t="s">
        <v>24</v>
      </c>
      <c r="E15" s="28">
        <v>1</v>
      </c>
      <c r="F15" s="29"/>
      <c r="G15" s="30"/>
      <c r="H15" s="31">
        <f t="shared" si="0"/>
        <v>0</v>
      </c>
      <c r="I15" s="31">
        <f t="shared" si="1"/>
        <v>0</v>
      </c>
      <c r="J15" s="31">
        <f t="shared" si="2"/>
        <v>0</v>
      </c>
      <c r="K15" s="32">
        <f t="shared" si="3"/>
        <v>0</v>
      </c>
    </row>
    <row r="16" spans="1:11" ht="47.25" x14ac:dyDescent="0.2">
      <c r="A16" s="24" t="s">
        <v>18</v>
      </c>
      <c r="B16" s="25" t="s">
        <v>70</v>
      </c>
      <c r="C16" s="44" t="s">
        <v>71</v>
      </c>
      <c r="D16" s="27" t="s">
        <v>24</v>
      </c>
      <c r="E16" s="28">
        <v>1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</row>
    <row r="17" spans="1:11" ht="15.75" x14ac:dyDescent="0.2">
      <c r="A17" s="24" t="s">
        <v>19</v>
      </c>
      <c r="B17" s="25" t="s">
        <v>72</v>
      </c>
      <c r="C17" s="44" t="s">
        <v>73</v>
      </c>
      <c r="D17" s="27" t="s">
        <v>24</v>
      </c>
      <c r="E17" s="28">
        <v>1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</row>
    <row r="18" spans="1:11" ht="31.5" x14ac:dyDescent="0.2">
      <c r="A18" s="24" t="s">
        <v>20</v>
      </c>
      <c r="B18" s="25" t="s">
        <v>74</v>
      </c>
      <c r="C18" s="44" t="s">
        <v>75</v>
      </c>
      <c r="D18" s="27" t="s">
        <v>24</v>
      </c>
      <c r="E18" s="28">
        <v>1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</row>
    <row r="19" spans="1:11" ht="31.5" x14ac:dyDescent="0.2">
      <c r="A19" s="24" t="s">
        <v>21</v>
      </c>
      <c r="B19" s="25" t="s">
        <v>76</v>
      </c>
      <c r="C19" s="44" t="s">
        <v>77</v>
      </c>
      <c r="D19" s="27" t="s">
        <v>24</v>
      </c>
      <c r="E19" s="28">
        <v>5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</row>
    <row r="20" spans="1:11" ht="15.75" x14ac:dyDescent="0.2">
      <c r="A20" s="24" t="s">
        <v>22</v>
      </c>
      <c r="B20" s="25" t="s">
        <v>78</v>
      </c>
      <c r="C20" s="44" t="s">
        <v>79</v>
      </c>
      <c r="D20" s="27" t="s">
        <v>24</v>
      </c>
      <c r="E20" s="28">
        <v>5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</row>
    <row r="21" spans="1:11" ht="31.5" x14ac:dyDescent="0.2">
      <c r="A21" s="24" t="s">
        <v>88</v>
      </c>
      <c r="B21" s="25" t="s">
        <v>80</v>
      </c>
      <c r="C21" s="44"/>
      <c r="D21" s="27" t="s">
        <v>59</v>
      </c>
      <c r="E21" s="28">
        <v>21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</row>
    <row r="22" spans="1:11" ht="31.5" x14ac:dyDescent="0.2">
      <c r="A22" s="24" t="s">
        <v>23</v>
      </c>
      <c r="B22" s="25" t="s">
        <v>81</v>
      </c>
      <c r="C22" s="44"/>
      <c r="D22" s="27" t="s">
        <v>59</v>
      </c>
      <c r="E22" s="28">
        <v>62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</row>
    <row r="23" spans="1:11" ht="31.5" x14ac:dyDescent="0.2">
      <c r="A23" s="24" t="s">
        <v>89</v>
      </c>
      <c r="B23" s="25" t="s">
        <v>82</v>
      </c>
      <c r="C23" s="44"/>
      <c r="D23" s="27" t="s">
        <v>59</v>
      </c>
      <c r="E23" s="28">
        <v>1</v>
      </c>
      <c r="F23" s="29"/>
      <c r="G23" s="30"/>
      <c r="H23" s="31">
        <f t="shared" si="0"/>
        <v>0</v>
      </c>
      <c r="I23" s="31">
        <f t="shared" si="1"/>
        <v>0</v>
      </c>
      <c r="J23" s="31">
        <f t="shared" si="2"/>
        <v>0</v>
      </c>
      <c r="K23" s="32">
        <f t="shared" si="3"/>
        <v>0</v>
      </c>
    </row>
    <row r="24" spans="1:11" ht="31.5" x14ac:dyDescent="0.2">
      <c r="A24" s="24" t="s">
        <v>90</v>
      </c>
      <c r="B24" s="25" t="s">
        <v>83</v>
      </c>
      <c r="C24" s="44" t="s">
        <v>84</v>
      </c>
      <c r="D24" s="27" t="s">
        <v>85</v>
      </c>
      <c r="E24" s="66">
        <v>26</v>
      </c>
      <c r="F24" s="29"/>
      <c r="G24" s="30"/>
      <c r="H24" s="31">
        <f t="shared" si="0"/>
        <v>0</v>
      </c>
      <c r="I24" s="31">
        <f t="shared" si="1"/>
        <v>0</v>
      </c>
      <c r="J24" s="31">
        <f t="shared" si="2"/>
        <v>0</v>
      </c>
      <c r="K24" s="32">
        <f t="shared" si="3"/>
        <v>0</v>
      </c>
    </row>
    <row r="25" spans="1:11" ht="16.5" thickBot="1" x14ac:dyDescent="0.25">
      <c r="A25" s="24" t="s">
        <v>91</v>
      </c>
      <c r="B25" s="25" t="s">
        <v>86</v>
      </c>
      <c r="C25" s="44"/>
      <c r="D25" s="27" t="s">
        <v>87</v>
      </c>
      <c r="E25" s="28">
        <v>45</v>
      </c>
      <c r="F25" s="29"/>
      <c r="G25" s="30"/>
      <c r="H25" s="31">
        <f t="shared" si="0"/>
        <v>0</v>
      </c>
      <c r="I25" s="31">
        <f t="shared" si="1"/>
        <v>0</v>
      </c>
      <c r="J25" s="31">
        <f t="shared" si="2"/>
        <v>0</v>
      </c>
      <c r="K25" s="32">
        <f t="shared" si="3"/>
        <v>0</v>
      </c>
    </row>
    <row r="26" spans="1:11" ht="16.5" thickBot="1" x14ac:dyDescent="0.25">
      <c r="A26" s="88" t="s">
        <v>92</v>
      </c>
      <c r="B26" s="89"/>
      <c r="C26" s="89"/>
      <c r="D26" s="89"/>
      <c r="E26" s="89"/>
      <c r="F26" s="47"/>
      <c r="G26" s="47"/>
      <c r="H26" s="47"/>
      <c r="I26" s="60"/>
      <c r="J26" s="60"/>
      <c r="K26" s="60">
        <f>SUM(K27:K39)</f>
        <v>0</v>
      </c>
    </row>
    <row r="27" spans="1:11" ht="15.75" x14ac:dyDescent="0.2">
      <c r="A27" s="24" t="s">
        <v>15</v>
      </c>
      <c r="B27" s="25" t="s">
        <v>64</v>
      </c>
      <c r="C27" s="67" t="s">
        <v>93</v>
      </c>
      <c r="D27" s="19" t="s">
        <v>24</v>
      </c>
      <c r="E27" s="20">
        <v>1</v>
      </c>
      <c r="F27" s="29"/>
      <c r="G27" s="30"/>
      <c r="H27" s="31">
        <f>F27+G27</f>
        <v>0</v>
      </c>
      <c r="I27" s="31">
        <f t="shared" ref="I27:I39" si="4">F27*E27</f>
        <v>0</v>
      </c>
      <c r="J27" s="31">
        <f t="shared" ref="J27:J39" si="5">E27*G27</f>
        <v>0</v>
      </c>
      <c r="K27" s="32">
        <f t="shared" ref="K27:K39" si="6">I27+J27</f>
        <v>0</v>
      </c>
    </row>
    <row r="28" spans="1:11" ht="15.75" x14ac:dyDescent="0.2">
      <c r="A28" s="24" t="s">
        <v>16</v>
      </c>
      <c r="B28" s="25" t="s">
        <v>66</v>
      </c>
      <c r="C28" s="67" t="s">
        <v>94</v>
      </c>
      <c r="D28" s="19" t="s">
        <v>24</v>
      </c>
      <c r="E28" s="20">
        <v>1</v>
      </c>
      <c r="F28" s="29"/>
      <c r="G28" s="30"/>
      <c r="H28" s="31">
        <f t="shared" ref="H28:H39" si="7">F28+G28</f>
        <v>0</v>
      </c>
      <c r="I28" s="31">
        <f t="shared" si="4"/>
        <v>0</v>
      </c>
      <c r="J28" s="31">
        <f t="shared" si="5"/>
        <v>0</v>
      </c>
      <c r="K28" s="32">
        <f t="shared" si="6"/>
        <v>0</v>
      </c>
    </row>
    <row r="29" spans="1:11" ht="15.75" x14ac:dyDescent="0.2">
      <c r="A29" s="24" t="s">
        <v>17</v>
      </c>
      <c r="B29" s="25" t="s">
        <v>68</v>
      </c>
      <c r="C29" s="67" t="s">
        <v>95</v>
      </c>
      <c r="D29" s="19" t="s">
        <v>24</v>
      </c>
      <c r="E29" s="20">
        <v>1</v>
      </c>
      <c r="F29" s="29"/>
      <c r="G29" s="30"/>
      <c r="H29" s="31">
        <f t="shared" si="7"/>
        <v>0</v>
      </c>
      <c r="I29" s="31">
        <f t="shared" si="4"/>
        <v>0</v>
      </c>
      <c r="J29" s="31">
        <f t="shared" si="5"/>
        <v>0</v>
      </c>
      <c r="K29" s="32">
        <f t="shared" si="6"/>
        <v>0</v>
      </c>
    </row>
    <row r="30" spans="1:11" ht="47.25" x14ac:dyDescent="0.2">
      <c r="A30" s="24" t="s">
        <v>18</v>
      </c>
      <c r="B30" s="25" t="s">
        <v>70</v>
      </c>
      <c r="C30" s="67" t="s">
        <v>96</v>
      </c>
      <c r="D30" s="19" t="s">
        <v>24</v>
      </c>
      <c r="E30" s="20">
        <v>1</v>
      </c>
      <c r="F30" s="29"/>
      <c r="G30" s="30"/>
      <c r="H30" s="31">
        <f t="shared" si="7"/>
        <v>0</v>
      </c>
      <c r="I30" s="31">
        <f t="shared" si="4"/>
        <v>0</v>
      </c>
      <c r="J30" s="31">
        <f t="shared" si="5"/>
        <v>0</v>
      </c>
      <c r="K30" s="32">
        <f t="shared" si="6"/>
        <v>0</v>
      </c>
    </row>
    <row r="31" spans="1:11" ht="15.75" x14ac:dyDescent="0.2">
      <c r="A31" s="24" t="s">
        <v>19</v>
      </c>
      <c r="B31" s="25" t="s">
        <v>72</v>
      </c>
      <c r="C31" s="67" t="s">
        <v>73</v>
      </c>
      <c r="D31" s="19" t="s">
        <v>24</v>
      </c>
      <c r="E31" s="20">
        <v>1</v>
      </c>
      <c r="F31" s="29"/>
      <c r="G31" s="30"/>
      <c r="H31" s="31">
        <f t="shared" si="7"/>
        <v>0</v>
      </c>
      <c r="I31" s="31">
        <f t="shared" si="4"/>
        <v>0</v>
      </c>
      <c r="J31" s="31">
        <f t="shared" si="5"/>
        <v>0</v>
      </c>
      <c r="K31" s="32">
        <f t="shared" si="6"/>
        <v>0</v>
      </c>
    </row>
    <row r="32" spans="1:11" ht="31.5" x14ac:dyDescent="0.2">
      <c r="A32" s="24" t="s">
        <v>20</v>
      </c>
      <c r="B32" s="25" t="s">
        <v>97</v>
      </c>
      <c r="C32" s="67" t="s">
        <v>98</v>
      </c>
      <c r="D32" s="19" t="s">
        <v>24</v>
      </c>
      <c r="E32" s="20">
        <v>2</v>
      </c>
      <c r="F32" s="29"/>
      <c r="G32" s="30"/>
      <c r="H32" s="31">
        <f t="shared" si="7"/>
        <v>0</v>
      </c>
      <c r="I32" s="31">
        <f t="shared" si="4"/>
        <v>0</v>
      </c>
      <c r="J32" s="31">
        <f t="shared" si="5"/>
        <v>0</v>
      </c>
      <c r="K32" s="32">
        <f t="shared" si="6"/>
        <v>0</v>
      </c>
    </row>
    <row r="33" spans="1:11" ht="31.5" x14ac:dyDescent="0.2">
      <c r="A33" s="24" t="s">
        <v>21</v>
      </c>
      <c r="B33" s="25" t="s">
        <v>74</v>
      </c>
      <c r="C33" s="67" t="s">
        <v>75</v>
      </c>
      <c r="D33" s="19" t="s">
        <v>24</v>
      </c>
      <c r="E33" s="20">
        <v>1</v>
      </c>
      <c r="F33" s="29"/>
      <c r="G33" s="30"/>
      <c r="H33" s="31">
        <f t="shared" si="7"/>
        <v>0</v>
      </c>
      <c r="I33" s="31">
        <f t="shared" si="4"/>
        <v>0</v>
      </c>
      <c r="J33" s="31">
        <f t="shared" si="5"/>
        <v>0</v>
      </c>
      <c r="K33" s="32">
        <f t="shared" si="6"/>
        <v>0</v>
      </c>
    </row>
    <row r="34" spans="1:11" ht="31.5" x14ac:dyDescent="0.2">
      <c r="A34" s="24" t="s">
        <v>22</v>
      </c>
      <c r="B34" s="25" t="s">
        <v>76</v>
      </c>
      <c r="C34" s="67" t="s">
        <v>77</v>
      </c>
      <c r="D34" s="19" t="s">
        <v>24</v>
      </c>
      <c r="E34" s="20">
        <v>4</v>
      </c>
      <c r="F34" s="29"/>
      <c r="G34" s="30"/>
      <c r="H34" s="31">
        <f t="shared" si="7"/>
        <v>0</v>
      </c>
      <c r="I34" s="31">
        <f t="shared" si="4"/>
        <v>0</v>
      </c>
      <c r="J34" s="31">
        <f t="shared" si="5"/>
        <v>0</v>
      </c>
      <c r="K34" s="32">
        <f t="shared" si="6"/>
        <v>0</v>
      </c>
    </row>
    <row r="35" spans="1:11" ht="15.75" x14ac:dyDescent="0.2">
      <c r="A35" s="24" t="s">
        <v>88</v>
      </c>
      <c r="B35" s="25" t="s">
        <v>78</v>
      </c>
      <c r="C35" s="67" t="s">
        <v>79</v>
      </c>
      <c r="D35" s="19" t="s">
        <v>24</v>
      </c>
      <c r="E35" s="20">
        <v>4</v>
      </c>
      <c r="F35" s="29"/>
      <c r="G35" s="30"/>
      <c r="H35" s="31">
        <f t="shared" si="7"/>
        <v>0</v>
      </c>
      <c r="I35" s="31">
        <f t="shared" si="4"/>
        <v>0</v>
      </c>
      <c r="J35" s="31">
        <f t="shared" si="5"/>
        <v>0</v>
      </c>
      <c r="K35" s="32">
        <f t="shared" si="6"/>
        <v>0</v>
      </c>
    </row>
    <row r="36" spans="1:11" ht="31.5" x14ac:dyDescent="0.2">
      <c r="A36" s="24" t="s">
        <v>23</v>
      </c>
      <c r="B36" s="25" t="s">
        <v>80</v>
      </c>
      <c r="C36" s="67"/>
      <c r="D36" s="19" t="s">
        <v>59</v>
      </c>
      <c r="E36" s="20">
        <v>14</v>
      </c>
      <c r="F36" s="29"/>
      <c r="G36" s="30"/>
      <c r="H36" s="31">
        <f t="shared" si="7"/>
        <v>0</v>
      </c>
      <c r="I36" s="31">
        <f t="shared" si="4"/>
        <v>0</v>
      </c>
      <c r="J36" s="31">
        <f t="shared" si="5"/>
        <v>0</v>
      </c>
      <c r="K36" s="32">
        <f t="shared" si="6"/>
        <v>0</v>
      </c>
    </row>
    <row r="37" spans="1:11" ht="31.5" x14ac:dyDescent="0.2">
      <c r="A37" s="24" t="s">
        <v>89</v>
      </c>
      <c r="B37" s="25" t="s">
        <v>81</v>
      </c>
      <c r="C37" s="67"/>
      <c r="D37" s="19" t="s">
        <v>59</v>
      </c>
      <c r="E37" s="20">
        <v>47</v>
      </c>
      <c r="F37" s="29"/>
      <c r="G37" s="30"/>
      <c r="H37" s="31">
        <f t="shared" si="7"/>
        <v>0</v>
      </c>
      <c r="I37" s="31">
        <f t="shared" si="4"/>
        <v>0</v>
      </c>
      <c r="J37" s="31">
        <f t="shared" si="5"/>
        <v>0</v>
      </c>
      <c r="K37" s="32">
        <f t="shared" si="6"/>
        <v>0</v>
      </c>
    </row>
    <row r="38" spans="1:11" ht="31.5" x14ac:dyDescent="0.2">
      <c r="A38" s="24" t="s">
        <v>90</v>
      </c>
      <c r="B38" s="25" t="s">
        <v>83</v>
      </c>
      <c r="C38" s="67" t="s">
        <v>84</v>
      </c>
      <c r="D38" s="19" t="s">
        <v>85</v>
      </c>
      <c r="E38" s="20">
        <v>25</v>
      </c>
      <c r="F38" s="29"/>
      <c r="G38" s="30"/>
      <c r="H38" s="31">
        <f t="shared" si="7"/>
        <v>0</v>
      </c>
      <c r="I38" s="31">
        <f t="shared" si="4"/>
        <v>0</v>
      </c>
      <c r="J38" s="31">
        <f t="shared" si="5"/>
        <v>0</v>
      </c>
      <c r="K38" s="32">
        <f t="shared" si="6"/>
        <v>0</v>
      </c>
    </row>
    <row r="39" spans="1:11" ht="16.5" thickBot="1" x14ac:dyDescent="0.25">
      <c r="A39" s="24" t="s">
        <v>91</v>
      </c>
      <c r="B39" s="25" t="s">
        <v>86</v>
      </c>
      <c r="C39" s="67"/>
      <c r="D39" s="19" t="s">
        <v>87</v>
      </c>
      <c r="E39" s="20">
        <v>42</v>
      </c>
      <c r="F39" s="29"/>
      <c r="G39" s="30"/>
      <c r="H39" s="31">
        <f t="shared" si="7"/>
        <v>0</v>
      </c>
      <c r="I39" s="31">
        <f t="shared" si="4"/>
        <v>0</v>
      </c>
      <c r="J39" s="31">
        <f t="shared" si="5"/>
        <v>0</v>
      </c>
      <c r="K39" s="32">
        <f t="shared" si="6"/>
        <v>0</v>
      </c>
    </row>
    <row r="40" spans="1:11" ht="16.5" thickBot="1" x14ac:dyDescent="0.25">
      <c r="A40" s="86" t="s">
        <v>100</v>
      </c>
      <c r="B40" s="87"/>
      <c r="C40" s="87"/>
      <c r="D40" s="87"/>
      <c r="E40" s="87"/>
      <c r="F40" s="47"/>
      <c r="G40" s="47"/>
      <c r="H40" s="47"/>
      <c r="I40" s="60"/>
      <c r="J40" s="60"/>
      <c r="K40" s="60"/>
    </row>
    <row r="41" spans="1:11" ht="15.75" x14ac:dyDescent="0.2">
      <c r="A41" s="93" t="s">
        <v>101</v>
      </c>
      <c r="B41" s="93"/>
      <c r="C41" s="93"/>
      <c r="D41" s="93"/>
      <c r="E41" s="93"/>
      <c r="F41" s="62"/>
      <c r="G41" s="63"/>
      <c r="H41" s="63"/>
      <c r="I41" s="64"/>
      <c r="J41" s="64"/>
      <c r="K41" s="65">
        <f>SUM(K42:K49)</f>
        <v>0</v>
      </c>
    </row>
    <row r="42" spans="1:11" ht="31.5" x14ac:dyDescent="0.2">
      <c r="A42" s="24" t="s">
        <v>15</v>
      </c>
      <c r="B42" s="25" t="s">
        <v>102</v>
      </c>
      <c r="C42" s="26"/>
      <c r="D42" s="27" t="s">
        <v>59</v>
      </c>
      <c r="E42" s="66">
        <v>0.8</v>
      </c>
      <c r="F42" s="29"/>
      <c r="G42" s="30"/>
      <c r="H42" s="31">
        <f>F42+G42</f>
        <v>0</v>
      </c>
      <c r="I42" s="31">
        <f t="shared" ref="I42:I49" si="8">F42*E42</f>
        <v>0</v>
      </c>
      <c r="J42" s="31">
        <f t="shared" ref="J42:J49" si="9">E42*G42</f>
        <v>0</v>
      </c>
      <c r="K42" s="32">
        <f t="shared" ref="K42:K49" si="10">I42+J42</f>
        <v>0</v>
      </c>
    </row>
    <row r="43" spans="1:11" ht="31.5" x14ac:dyDescent="0.2">
      <c r="A43" s="24" t="s">
        <v>16</v>
      </c>
      <c r="B43" s="25" t="s">
        <v>269</v>
      </c>
      <c r="C43" s="26"/>
      <c r="D43" s="27" t="s">
        <v>59</v>
      </c>
      <c r="E43" s="28">
        <v>44</v>
      </c>
      <c r="F43" s="29"/>
      <c r="G43" s="30"/>
      <c r="H43" s="31">
        <f>F43+G43</f>
        <v>0</v>
      </c>
      <c r="I43" s="31">
        <f t="shared" si="8"/>
        <v>0</v>
      </c>
      <c r="J43" s="31">
        <f t="shared" si="9"/>
        <v>0</v>
      </c>
      <c r="K43" s="32">
        <f t="shared" si="10"/>
        <v>0</v>
      </c>
    </row>
    <row r="44" spans="1:11" ht="31.5" x14ac:dyDescent="0.2">
      <c r="A44" s="24" t="s">
        <v>17</v>
      </c>
      <c r="B44" s="25" t="s">
        <v>103</v>
      </c>
      <c r="C44" s="26"/>
      <c r="D44" s="27" t="s">
        <v>59</v>
      </c>
      <c r="E44" s="28">
        <v>0.8</v>
      </c>
      <c r="F44" s="29"/>
      <c r="G44" s="30"/>
      <c r="H44" s="31">
        <f t="shared" ref="H44:H49" si="11">F44+G44</f>
        <v>0</v>
      </c>
      <c r="I44" s="31">
        <f t="shared" si="8"/>
        <v>0</v>
      </c>
      <c r="J44" s="31">
        <f t="shared" si="9"/>
        <v>0</v>
      </c>
      <c r="K44" s="32">
        <f t="shared" si="10"/>
        <v>0</v>
      </c>
    </row>
    <row r="45" spans="1:11" ht="31.5" x14ac:dyDescent="0.2">
      <c r="A45" s="24" t="s">
        <v>18</v>
      </c>
      <c r="B45" s="25" t="s">
        <v>104</v>
      </c>
      <c r="C45" s="26" t="s">
        <v>105</v>
      </c>
      <c r="D45" s="27" t="s">
        <v>24</v>
      </c>
      <c r="E45" s="28">
        <v>2</v>
      </c>
      <c r="F45" s="29"/>
      <c r="G45" s="30"/>
      <c r="H45" s="31">
        <f t="shared" si="11"/>
        <v>0</v>
      </c>
      <c r="I45" s="31">
        <f t="shared" si="8"/>
        <v>0</v>
      </c>
      <c r="J45" s="31">
        <f t="shared" si="9"/>
        <v>0</v>
      </c>
      <c r="K45" s="32">
        <f t="shared" si="10"/>
        <v>0</v>
      </c>
    </row>
    <row r="46" spans="1:11" ht="31.5" x14ac:dyDescent="0.2">
      <c r="A46" s="24" t="s">
        <v>19</v>
      </c>
      <c r="B46" s="25" t="s">
        <v>104</v>
      </c>
      <c r="C46" s="26" t="s">
        <v>106</v>
      </c>
      <c r="D46" s="27" t="s">
        <v>24</v>
      </c>
      <c r="E46" s="28">
        <v>1</v>
      </c>
      <c r="F46" s="29"/>
      <c r="G46" s="30"/>
      <c r="H46" s="31">
        <f t="shared" si="11"/>
        <v>0</v>
      </c>
      <c r="I46" s="31">
        <f t="shared" si="8"/>
        <v>0</v>
      </c>
      <c r="J46" s="31">
        <f t="shared" si="9"/>
        <v>0</v>
      </c>
      <c r="K46" s="32">
        <f t="shared" si="10"/>
        <v>0</v>
      </c>
    </row>
    <row r="47" spans="1:11" ht="47.25" x14ac:dyDescent="0.2">
      <c r="A47" s="24" t="s">
        <v>20</v>
      </c>
      <c r="B47" s="25" t="s">
        <v>107</v>
      </c>
      <c r="C47" s="26" t="s">
        <v>108</v>
      </c>
      <c r="D47" s="27" t="s">
        <v>24</v>
      </c>
      <c r="E47" s="28">
        <v>1</v>
      </c>
      <c r="F47" s="29"/>
      <c r="G47" s="30"/>
      <c r="H47" s="31">
        <f t="shared" si="11"/>
        <v>0</v>
      </c>
      <c r="I47" s="31">
        <f t="shared" si="8"/>
        <v>0</v>
      </c>
      <c r="J47" s="31">
        <f t="shared" si="9"/>
        <v>0</v>
      </c>
      <c r="K47" s="32">
        <f t="shared" si="10"/>
        <v>0</v>
      </c>
    </row>
    <row r="48" spans="1:11" ht="31.5" x14ac:dyDescent="0.2">
      <c r="A48" s="24" t="s">
        <v>21</v>
      </c>
      <c r="B48" s="25" t="s">
        <v>83</v>
      </c>
      <c r="C48" s="26" t="s">
        <v>84</v>
      </c>
      <c r="D48" s="27" t="s">
        <v>85</v>
      </c>
      <c r="E48" s="28">
        <v>40</v>
      </c>
      <c r="F48" s="29"/>
      <c r="G48" s="30"/>
      <c r="H48" s="31">
        <f t="shared" si="11"/>
        <v>0</v>
      </c>
      <c r="I48" s="31">
        <f t="shared" si="8"/>
        <v>0</v>
      </c>
      <c r="J48" s="31">
        <f t="shared" si="9"/>
        <v>0</v>
      </c>
      <c r="K48" s="32">
        <f t="shared" si="10"/>
        <v>0</v>
      </c>
    </row>
    <row r="49" spans="1:11" ht="16.5" thickBot="1" x14ac:dyDescent="0.25">
      <c r="A49" s="24" t="s">
        <v>22</v>
      </c>
      <c r="B49" s="25" t="s">
        <v>86</v>
      </c>
      <c r="C49" s="26"/>
      <c r="D49" s="27" t="s">
        <v>87</v>
      </c>
      <c r="E49" s="28">
        <v>35</v>
      </c>
      <c r="F49" s="29"/>
      <c r="G49" s="30"/>
      <c r="H49" s="31">
        <f t="shared" si="11"/>
        <v>0</v>
      </c>
      <c r="I49" s="31">
        <f t="shared" si="8"/>
        <v>0</v>
      </c>
      <c r="J49" s="31">
        <f t="shared" si="9"/>
        <v>0</v>
      </c>
      <c r="K49" s="32">
        <f t="shared" si="10"/>
        <v>0</v>
      </c>
    </row>
    <row r="50" spans="1:11" ht="16.5" thickBot="1" x14ac:dyDescent="0.25">
      <c r="A50" s="88" t="s">
        <v>224</v>
      </c>
      <c r="B50" s="89"/>
      <c r="C50" s="89"/>
      <c r="D50" s="89"/>
      <c r="E50" s="98"/>
      <c r="F50" s="47"/>
      <c r="G50" s="47"/>
      <c r="H50" s="47"/>
      <c r="I50" s="60"/>
      <c r="J50" s="60"/>
      <c r="K50" s="60">
        <f>SUM(K51:K54)</f>
        <v>0</v>
      </c>
    </row>
    <row r="51" spans="1:11" ht="31.5" x14ac:dyDescent="0.2">
      <c r="A51" s="24" t="s">
        <v>15</v>
      </c>
      <c r="B51" s="25" t="s">
        <v>110</v>
      </c>
      <c r="C51" s="26"/>
      <c r="D51" s="27" t="s">
        <v>59</v>
      </c>
      <c r="E51" s="66">
        <v>2.5</v>
      </c>
      <c r="F51" s="29"/>
      <c r="G51" s="30"/>
      <c r="H51" s="31">
        <f>F51+G51</f>
        <v>0</v>
      </c>
      <c r="I51" s="31">
        <f t="shared" ref="I51:I54" si="12">F51*E51</f>
        <v>0</v>
      </c>
      <c r="J51" s="31">
        <f t="shared" ref="J51:J54" si="13">E51*G51</f>
        <v>0</v>
      </c>
      <c r="K51" s="32">
        <f t="shared" ref="K51:K54" si="14">I51+J51</f>
        <v>0</v>
      </c>
    </row>
    <row r="52" spans="1:11" ht="15.75" x14ac:dyDescent="0.2">
      <c r="A52" s="24" t="s">
        <v>16</v>
      </c>
      <c r="B52" s="25" t="s">
        <v>111</v>
      </c>
      <c r="C52" s="26" t="s">
        <v>112</v>
      </c>
      <c r="D52" s="27" t="s">
        <v>24</v>
      </c>
      <c r="E52" s="28">
        <v>1</v>
      </c>
      <c r="F52" s="29"/>
      <c r="G52" s="30"/>
      <c r="H52" s="31">
        <f t="shared" ref="H52:H54" si="15">F52+G52</f>
        <v>0</v>
      </c>
      <c r="I52" s="31">
        <f t="shared" si="12"/>
        <v>0</v>
      </c>
      <c r="J52" s="31">
        <f t="shared" si="13"/>
        <v>0</v>
      </c>
      <c r="K52" s="32">
        <f t="shared" si="14"/>
        <v>0</v>
      </c>
    </row>
    <row r="53" spans="1:11" ht="15.75" x14ac:dyDescent="0.2">
      <c r="A53" s="24" t="s">
        <v>17</v>
      </c>
      <c r="B53" s="25" t="s">
        <v>113</v>
      </c>
      <c r="C53" s="26" t="s">
        <v>114</v>
      </c>
      <c r="D53" s="27" t="s">
        <v>24</v>
      </c>
      <c r="E53" s="28">
        <v>1</v>
      </c>
      <c r="F53" s="29"/>
      <c r="G53" s="30"/>
      <c r="H53" s="31">
        <f t="shared" si="15"/>
        <v>0</v>
      </c>
      <c r="I53" s="31">
        <f t="shared" si="12"/>
        <v>0</v>
      </c>
      <c r="J53" s="31">
        <f t="shared" si="13"/>
        <v>0</v>
      </c>
      <c r="K53" s="32">
        <f t="shared" si="14"/>
        <v>0</v>
      </c>
    </row>
    <row r="54" spans="1:11" ht="16.5" thickBot="1" x14ac:dyDescent="0.25">
      <c r="A54" s="24" t="s">
        <v>18</v>
      </c>
      <c r="B54" s="25" t="s">
        <v>86</v>
      </c>
      <c r="C54" s="26"/>
      <c r="D54" s="27" t="s">
        <v>87</v>
      </c>
      <c r="E54" s="28">
        <v>15</v>
      </c>
      <c r="F54" s="29"/>
      <c r="G54" s="30"/>
      <c r="H54" s="31">
        <f t="shared" si="15"/>
        <v>0</v>
      </c>
      <c r="I54" s="31">
        <f t="shared" si="12"/>
        <v>0</v>
      </c>
      <c r="J54" s="31">
        <f t="shared" si="13"/>
        <v>0</v>
      </c>
      <c r="K54" s="32">
        <f t="shared" si="14"/>
        <v>0</v>
      </c>
    </row>
    <row r="55" spans="1:11" ht="16.5" thickBot="1" x14ac:dyDescent="0.25">
      <c r="A55" s="88" t="s">
        <v>270</v>
      </c>
      <c r="B55" s="89"/>
      <c r="C55" s="89"/>
      <c r="D55" s="89"/>
      <c r="E55" s="89"/>
      <c r="F55" s="47"/>
      <c r="G55" s="47"/>
      <c r="H55" s="47"/>
      <c r="I55" s="60"/>
      <c r="J55" s="60"/>
      <c r="K55" s="60">
        <f>SUM(K56:K68)</f>
        <v>0</v>
      </c>
    </row>
    <row r="56" spans="1:11" ht="31.5" x14ac:dyDescent="0.2">
      <c r="A56" s="24" t="s">
        <v>15</v>
      </c>
      <c r="B56" s="25" t="s">
        <v>271</v>
      </c>
      <c r="C56" s="26"/>
      <c r="D56" s="27" t="s">
        <v>59</v>
      </c>
      <c r="E56" s="28">
        <v>124</v>
      </c>
      <c r="F56" s="29"/>
      <c r="G56" s="30"/>
      <c r="H56" s="31">
        <f>F56+G56</f>
        <v>0</v>
      </c>
      <c r="I56" s="31">
        <f t="shared" ref="I56:I68" si="16">F56*E56</f>
        <v>0</v>
      </c>
      <c r="J56" s="31">
        <f t="shared" ref="J56:J68" si="17">E56*G56</f>
        <v>0</v>
      </c>
      <c r="K56" s="32">
        <f t="shared" ref="K56:K68" si="18">I56+J56</f>
        <v>0</v>
      </c>
    </row>
    <row r="57" spans="1:11" ht="31.5" x14ac:dyDescent="0.2">
      <c r="A57" s="24" t="s">
        <v>16</v>
      </c>
      <c r="B57" s="25" t="s">
        <v>272</v>
      </c>
      <c r="C57" s="26"/>
      <c r="D57" s="27" t="s">
        <v>59</v>
      </c>
      <c r="E57" s="28">
        <v>742</v>
      </c>
      <c r="F57" s="29"/>
      <c r="G57" s="30"/>
      <c r="H57" s="31">
        <f t="shared" ref="H57:H68" si="19">F57+G57</f>
        <v>0</v>
      </c>
      <c r="I57" s="31">
        <f t="shared" si="16"/>
        <v>0</v>
      </c>
      <c r="J57" s="31">
        <f t="shared" si="17"/>
        <v>0</v>
      </c>
      <c r="K57" s="32">
        <f t="shared" si="18"/>
        <v>0</v>
      </c>
    </row>
    <row r="58" spans="1:11" ht="31.5" x14ac:dyDescent="0.2">
      <c r="A58" s="24" t="s">
        <v>17</v>
      </c>
      <c r="B58" s="25" t="s">
        <v>117</v>
      </c>
      <c r="C58" s="26"/>
      <c r="D58" s="27" t="s">
        <v>59</v>
      </c>
      <c r="E58" s="28">
        <v>242</v>
      </c>
      <c r="F58" s="29"/>
      <c r="G58" s="30"/>
      <c r="H58" s="31">
        <f t="shared" si="19"/>
        <v>0</v>
      </c>
      <c r="I58" s="31">
        <f t="shared" si="16"/>
        <v>0</v>
      </c>
      <c r="J58" s="31">
        <f t="shared" si="17"/>
        <v>0</v>
      </c>
      <c r="K58" s="32">
        <f t="shared" si="18"/>
        <v>0</v>
      </c>
    </row>
    <row r="59" spans="1:11" ht="31.5" x14ac:dyDescent="0.2">
      <c r="A59" s="24" t="s">
        <v>18</v>
      </c>
      <c r="B59" s="25" t="s">
        <v>81</v>
      </c>
      <c r="C59" s="26"/>
      <c r="D59" s="27" t="s">
        <v>59</v>
      </c>
      <c r="E59" s="28">
        <v>326</v>
      </c>
      <c r="F59" s="29"/>
      <c r="G59" s="30"/>
      <c r="H59" s="31">
        <f t="shared" si="19"/>
        <v>0</v>
      </c>
      <c r="I59" s="31">
        <f t="shared" si="16"/>
        <v>0</v>
      </c>
      <c r="J59" s="31">
        <f t="shared" si="17"/>
        <v>0</v>
      </c>
      <c r="K59" s="32">
        <f t="shared" si="18"/>
        <v>0</v>
      </c>
    </row>
    <row r="60" spans="1:11" ht="31.5" x14ac:dyDescent="0.2">
      <c r="A60" s="24" t="s">
        <v>19</v>
      </c>
      <c r="B60" s="25" t="s">
        <v>99</v>
      </c>
      <c r="C60" s="26"/>
      <c r="D60" s="27" t="s">
        <v>59</v>
      </c>
      <c r="E60" s="28">
        <v>326</v>
      </c>
      <c r="F60" s="29"/>
      <c r="G60" s="30"/>
      <c r="H60" s="31">
        <f t="shared" si="19"/>
        <v>0</v>
      </c>
      <c r="I60" s="31">
        <f t="shared" si="16"/>
        <v>0</v>
      </c>
      <c r="J60" s="31">
        <f t="shared" si="17"/>
        <v>0</v>
      </c>
      <c r="K60" s="32">
        <f t="shared" si="18"/>
        <v>0</v>
      </c>
    </row>
    <row r="61" spans="1:11" ht="31.5" x14ac:dyDescent="0.2">
      <c r="A61" s="24" t="s">
        <v>20</v>
      </c>
      <c r="B61" s="25" t="s">
        <v>116</v>
      </c>
      <c r="C61" s="26"/>
      <c r="D61" s="27" t="s">
        <v>59</v>
      </c>
      <c r="E61" s="28">
        <v>469</v>
      </c>
      <c r="F61" s="29"/>
      <c r="G61" s="30"/>
      <c r="H61" s="31">
        <f t="shared" si="19"/>
        <v>0</v>
      </c>
      <c r="I61" s="31">
        <f t="shared" si="16"/>
        <v>0</v>
      </c>
      <c r="J61" s="31">
        <f t="shared" si="17"/>
        <v>0</v>
      </c>
      <c r="K61" s="32">
        <f t="shared" si="18"/>
        <v>0</v>
      </c>
    </row>
    <row r="62" spans="1:11" ht="15.75" x14ac:dyDescent="0.2">
      <c r="A62" s="24" t="s">
        <v>21</v>
      </c>
      <c r="B62" s="25" t="s">
        <v>120</v>
      </c>
      <c r="C62" s="26" t="s">
        <v>273</v>
      </c>
      <c r="D62" s="27" t="s">
        <v>24</v>
      </c>
      <c r="E62" s="28">
        <v>2</v>
      </c>
      <c r="F62" s="29"/>
      <c r="G62" s="30"/>
      <c r="H62" s="31">
        <f t="shared" si="19"/>
        <v>0</v>
      </c>
      <c r="I62" s="31">
        <f t="shared" si="16"/>
        <v>0</v>
      </c>
      <c r="J62" s="31">
        <f t="shared" si="17"/>
        <v>0</v>
      </c>
      <c r="K62" s="32">
        <f t="shared" si="18"/>
        <v>0</v>
      </c>
    </row>
    <row r="63" spans="1:11" ht="15.75" x14ac:dyDescent="0.2">
      <c r="A63" s="24" t="s">
        <v>22</v>
      </c>
      <c r="B63" s="25" t="s">
        <v>120</v>
      </c>
      <c r="C63" s="26" t="s">
        <v>274</v>
      </c>
      <c r="D63" s="27" t="s">
        <v>24</v>
      </c>
      <c r="E63" s="28">
        <v>1</v>
      </c>
      <c r="F63" s="29"/>
      <c r="G63" s="30"/>
      <c r="H63" s="31"/>
      <c r="I63" s="31"/>
      <c r="J63" s="31"/>
      <c r="K63" s="32"/>
    </row>
    <row r="64" spans="1:11" ht="15.75" x14ac:dyDescent="0.2">
      <c r="A64" s="24" t="s">
        <v>88</v>
      </c>
      <c r="B64" s="25" t="s">
        <v>122</v>
      </c>
      <c r="C64" s="26" t="s">
        <v>123</v>
      </c>
      <c r="D64" s="27" t="s">
        <v>24</v>
      </c>
      <c r="E64" s="28">
        <v>6</v>
      </c>
      <c r="F64" s="29"/>
      <c r="G64" s="30"/>
      <c r="H64" s="31">
        <f t="shared" si="19"/>
        <v>0</v>
      </c>
      <c r="I64" s="31">
        <f t="shared" si="16"/>
        <v>0</v>
      </c>
      <c r="J64" s="31">
        <f t="shared" si="17"/>
        <v>0</v>
      </c>
      <c r="K64" s="32">
        <f t="shared" si="18"/>
        <v>0</v>
      </c>
    </row>
    <row r="65" spans="1:11" ht="15.75" x14ac:dyDescent="0.2">
      <c r="A65" s="24" t="s">
        <v>23</v>
      </c>
      <c r="B65" s="25" t="s">
        <v>124</v>
      </c>
      <c r="C65" s="26" t="s">
        <v>125</v>
      </c>
      <c r="D65" s="27" t="s">
        <v>24</v>
      </c>
      <c r="E65" s="28">
        <v>2</v>
      </c>
      <c r="F65" s="29"/>
      <c r="G65" s="30"/>
      <c r="H65" s="31">
        <f t="shared" si="19"/>
        <v>0</v>
      </c>
      <c r="I65" s="31">
        <f t="shared" si="16"/>
        <v>0</v>
      </c>
      <c r="J65" s="31">
        <f t="shared" si="17"/>
        <v>0</v>
      </c>
      <c r="K65" s="32">
        <f t="shared" si="18"/>
        <v>0</v>
      </c>
    </row>
    <row r="66" spans="1:11" ht="15.75" x14ac:dyDescent="0.2">
      <c r="A66" s="24" t="s">
        <v>89</v>
      </c>
      <c r="B66" s="25" t="s">
        <v>126</v>
      </c>
      <c r="C66" s="26" t="s">
        <v>127</v>
      </c>
      <c r="D66" s="27" t="s">
        <v>24</v>
      </c>
      <c r="E66" s="28">
        <v>11</v>
      </c>
      <c r="F66" s="29"/>
      <c r="G66" s="30"/>
      <c r="H66" s="31">
        <f t="shared" si="19"/>
        <v>0</v>
      </c>
      <c r="I66" s="31">
        <f t="shared" si="16"/>
        <v>0</v>
      </c>
      <c r="J66" s="31">
        <f t="shared" si="17"/>
        <v>0</v>
      </c>
      <c r="K66" s="32">
        <f t="shared" si="18"/>
        <v>0</v>
      </c>
    </row>
    <row r="67" spans="1:11" ht="31.5" x14ac:dyDescent="0.2">
      <c r="A67" s="24" t="s">
        <v>90</v>
      </c>
      <c r="B67" s="25" t="s">
        <v>83</v>
      </c>
      <c r="C67" s="26" t="s">
        <v>84</v>
      </c>
      <c r="D67" s="27" t="s">
        <v>85</v>
      </c>
      <c r="E67" s="28">
        <v>2173</v>
      </c>
      <c r="F67" s="29"/>
      <c r="G67" s="30"/>
      <c r="H67" s="31">
        <f t="shared" si="19"/>
        <v>0</v>
      </c>
      <c r="I67" s="31">
        <f t="shared" si="16"/>
        <v>0</v>
      </c>
      <c r="J67" s="31">
        <f t="shared" si="17"/>
        <v>0</v>
      </c>
      <c r="K67" s="32">
        <f t="shared" si="18"/>
        <v>0</v>
      </c>
    </row>
    <row r="68" spans="1:11" ht="16.5" thickBot="1" x14ac:dyDescent="0.25">
      <c r="A68" s="24" t="s">
        <v>91</v>
      </c>
      <c r="B68" s="25" t="s">
        <v>86</v>
      </c>
      <c r="C68" s="26"/>
      <c r="D68" s="27" t="s">
        <v>87</v>
      </c>
      <c r="E68" s="28">
        <v>558</v>
      </c>
      <c r="F68" s="29"/>
      <c r="G68" s="30"/>
      <c r="H68" s="31">
        <f t="shared" si="19"/>
        <v>0</v>
      </c>
      <c r="I68" s="31">
        <f t="shared" si="16"/>
        <v>0</v>
      </c>
      <c r="J68" s="31">
        <f t="shared" si="17"/>
        <v>0</v>
      </c>
      <c r="K68" s="32">
        <f t="shared" si="18"/>
        <v>0</v>
      </c>
    </row>
    <row r="69" spans="1:11" ht="16.5" thickBot="1" x14ac:dyDescent="0.25">
      <c r="A69" s="86" t="s">
        <v>128</v>
      </c>
      <c r="B69" s="87"/>
      <c r="C69" s="87"/>
      <c r="D69" s="87"/>
      <c r="E69" s="87"/>
      <c r="F69" s="47"/>
      <c r="G69" s="47"/>
      <c r="H69" s="47"/>
      <c r="I69" s="60"/>
      <c r="J69" s="60"/>
      <c r="K69" s="60"/>
    </row>
    <row r="70" spans="1:11" ht="15.75" x14ac:dyDescent="0.2">
      <c r="A70" s="93" t="s">
        <v>129</v>
      </c>
      <c r="B70" s="93"/>
      <c r="C70" s="93"/>
      <c r="D70" s="93"/>
      <c r="E70" s="93"/>
      <c r="F70" s="62"/>
      <c r="G70" s="63"/>
      <c r="H70" s="63"/>
      <c r="I70" s="64"/>
      <c r="J70" s="64"/>
      <c r="K70" s="65">
        <f>SUM(K71:K81)</f>
        <v>0</v>
      </c>
    </row>
    <row r="71" spans="1:11" ht="47.25" x14ac:dyDescent="0.2">
      <c r="A71" s="24" t="s">
        <v>15</v>
      </c>
      <c r="B71" s="25" t="s">
        <v>130</v>
      </c>
      <c r="C71" s="26" t="s">
        <v>131</v>
      </c>
      <c r="D71" s="27" t="s">
        <v>24</v>
      </c>
      <c r="E71" s="28">
        <v>1</v>
      </c>
      <c r="F71" s="29"/>
      <c r="G71" s="30"/>
      <c r="H71" s="31">
        <f>F71+G71</f>
        <v>0</v>
      </c>
      <c r="I71" s="31">
        <f t="shared" ref="I71:I81" si="20">F71*E71</f>
        <v>0</v>
      </c>
      <c r="J71" s="31">
        <f t="shared" ref="J71:J81" si="21">E71*G71</f>
        <v>0</v>
      </c>
      <c r="K71" s="32">
        <f t="shared" ref="K71:K81" si="22">I71+J71</f>
        <v>0</v>
      </c>
    </row>
    <row r="72" spans="1:11" ht="15.75" x14ac:dyDescent="0.2">
      <c r="A72" s="24" t="s">
        <v>16</v>
      </c>
      <c r="B72" s="25" t="s">
        <v>132</v>
      </c>
      <c r="C72" s="26" t="s">
        <v>133</v>
      </c>
      <c r="D72" s="27" t="s">
        <v>24</v>
      </c>
      <c r="E72" s="28">
        <v>1</v>
      </c>
      <c r="F72" s="29"/>
      <c r="G72" s="30"/>
      <c r="H72" s="31">
        <f t="shared" ref="H72:H81" si="23">F72+G72</f>
        <v>0</v>
      </c>
      <c r="I72" s="31">
        <f t="shared" si="20"/>
        <v>0</v>
      </c>
      <c r="J72" s="31">
        <f t="shared" si="21"/>
        <v>0</v>
      </c>
      <c r="K72" s="32">
        <f t="shared" si="22"/>
        <v>0</v>
      </c>
    </row>
    <row r="73" spans="1:11" ht="31.5" x14ac:dyDescent="0.2">
      <c r="A73" s="24" t="s">
        <v>17</v>
      </c>
      <c r="B73" s="25" t="s">
        <v>134</v>
      </c>
      <c r="C73" s="26" t="s">
        <v>135</v>
      </c>
      <c r="D73" s="27" t="s">
        <v>24</v>
      </c>
      <c r="E73" s="28">
        <v>1</v>
      </c>
      <c r="F73" s="29"/>
      <c r="G73" s="30"/>
      <c r="H73" s="31">
        <f t="shared" si="23"/>
        <v>0</v>
      </c>
      <c r="I73" s="31">
        <f t="shared" si="20"/>
        <v>0</v>
      </c>
      <c r="J73" s="31">
        <f t="shared" si="21"/>
        <v>0</v>
      </c>
      <c r="K73" s="32">
        <f t="shared" si="22"/>
        <v>0</v>
      </c>
    </row>
    <row r="74" spans="1:11" ht="31.5" x14ac:dyDescent="0.2">
      <c r="A74" s="24" t="s">
        <v>18</v>
      </c>
      <c r="B74" s="25" t="s">
        <v>68</v>
      </c>
      <c r="C74" s="26" t="s">
        <v>136</v>
      </c>
      <c r="D74" s="27" t="s">
        <v>24</v>
      </c>
      <c r="E74" s="28">
        <v>1</v>
      </c>
      <c r="F74" s="29"/>
      <c r="G74" s="30"/>
      <c r="H74" s="31">
        <f t="shared" si="23"/>
        <v>0</v>
      </c>
      <c r="I74" s="31">
        <f t="shared" si="20"/>
        <v>0</v>
      </c>
      <c r="J74" s="31">
        <f t="shared" si="21"/>
        <v>0</v>
      </c>
      <c r="K74" s="32">
        <f t="shared" si="22"/>
        <v>0</v>
      </c>
    </row>
    <row r="75" spans="1:11" ht="15.75" x14ac:dyDescent="0.2">
      <c r="A75" s="24" t="s">
        <v>19</v>
      </c>
      <c r="B75" s="25" t="s">
        <v>137</v>
      </c>
      <c r="C75" s="26" t="s">
        <v>138</v>
      </c>
      <c r="D75" s="27" t="s">
        <v>139</v>
      </c>
      <c r="E75" s="28">
        <v>1</v>
      </c>
      <c r="F75" s="29"/>
      <c r="G75" s="30"/>
      <c r="H75" s="31">
        <f t="shared" si="23"/>
        <v>0</v>
      </c>
      <c r="I75" s="31">
        <f t="shared" si="20"/>
        <v>0</v>
      </c>
      <c r="J75" s="31">
        <f t="shared" si="21"/>
        <v>0</v>
      </c>
      <c r="K75" s="32">
        <f t="shared" si="22"/>
        <v>0</v>
      </c>
    </row>
    <row r="76" spans="1:11" ht="47.25" x14ac:dyDescent="0.2">
      <c r="A76" s="24" t="s">
        <v>20</v>
      </c>
      <c r="B76" s="25" t="s">
        <v>140</v>
      </c>
      <c r="C76" s="26" t="s">
        <v>141</v>
      </c>
      <c r="D76" s="27" t="s">
        <v>24</v>
      </c>
      <c r="E76" s="28">
        <v>22</v>
      </c>
      <c r="F76" s="29"/>
      <c r="G76" s="30"/>
      <c r="H76" s="31">
        <f t="shared" si="23"/>
        <v>0</v>
      </c>
      <c r="I76" s="31">
        <f t="shared" si="20"/>
        <v>0</v>
      </c>
      <c r="J76" s="31">
        <f t="shared" si="21"/>
        <v>0</v>
      </c>
      <c r="K76" s="32">
        <f t="shared" si="22"/>
        <v>0</v>
      </c>
    </row>
    <row r="77" spans="1:11" ht="31.5" x14ac:dyDescent="0.2">
      <c r="A77" s="24" t="s">
        <v>21</v>
      </c>
      <c r="B77" s="25" t="s">
        <v>142</v>
      </c>
      <c r="C77" s="26" t="s">
        <v>143</v>
      </c>
      <c r="D77" s="27" t="s">
        <v>24</v>
      </c>
      <c r="E77" s="28">
        <v>5</v>
      </c>
      <c r="F77" s="29"/>
      <c r="G77" s="30"/>
      <c r="H77" s="31">
        <f t="shared" si="23"/>
        <v>0</v>
      </c>
      <c r="I77" s="31">
        <f t="shared" si="20"/>
        <v>0</v>
      </c>
      <c r="J77" s="31">
        <f t="shared" si="21"/>
        <v>0</v>
      </c>
      <c r="K77" s="32">
        <f t="shared" si="22"/>
        <v>0</v>
      </c>
    </row>
    <row r="78" spans="1:11" ht="31.5" x14ac:dyDescent="0.2">
      <c r="A78" s="24" t="s">
        <v>22</v>
      </c>
      <c r="B78" s="25" t="s">
        <v>144</v>
      </c>
      <c r="C78" s="26"/>
      <c r="D78" s="27" t="s">
        <v>59</v>
      </c>
      <c r="E78" s="28">
        <v>110</v>
      </c>
      <c r="F78" s="29"/>
      <c r="G78" s="30"/>
      <c r="H78" s="31">
        <f t="shared" si="23"/>
        <v>0</v>
      </c>
      <c r="I78" s="31">
        <f t="shared" si="20"/>
        <v>0</v>
      </c>
      <c r="J78" s="31">
        <f t="shared" si="21"/>
        <v>0</v>
      </c>
      <c r="K78" s="32">
        <f t="shared" si="22"/>
        <v>0</v>
      </c>
    </row>
    <row r="79" spans="1:11" ht="31.5" x14ac:dyDescent="0.2">
      <c r="A79" s="24" t="s">
        <v>88</v>
      </c>
      <c r="B79" s="25" t="s">
        <v>145</v>
      </c>
      <c r="C79" s="26"/>
      <c r="D79" s="27" t="s">
        <v>59</v>
      </c>
      <c r="E79" s="28">
        <v>3</v>
      </c>
      <c r="F79" s="29"/>
      <c r="G79" s="30"/>
      <c r="H79" s="31">
        <f t="shared" si="23"/>
        <v>0</v>
      </c>
      <c r="I79" s="31">
        <f t="shared" si="20"/>
        <v>0</v>
      </c>
      <c r="J79" s="31">
        <f t="shared" si="21"/>
        <v>0</v>
      </c>
      <c r="K79" s="32">
        <f t="shared" si="22"/>
        <v>0</v>
      </c>
    </row>
    <row r="80" spans="1:11" ht="31.5" x14ac:dyDescent="0.2">
      <c r="A80" s="24" t="s">
        <v>23</v>
      </c>
      <c r="B80" s="25" t="s">
        <v>146</v>
      </c>
      <c r="C80" s="26" t="s">
        <v>147</v>
      </c>
      <c r="D80" s="27" t="s">
        <v>85</v>
      </c>
      <c r="E80" s="28">
        <v>405</v>
      </c>
      <c r="F80" s="29"/>
      <c r="G80" s="30"/>
      <c r="H80" s="31">
        <f t="shared" si="23"/>
        <v>0</v>
      </c>
      <c r="I80" s="31">
        <f t="shared" si="20"/>
        <v>0</v>
      </c>
      <c r="J80" s="31">
        <f t="shared" si="21"/>
        <v>0</v>
      </c>
      <c r="K80" s="32">
        <f t="shared" si="22"/>
        <v>0</v>
      </c>
    </row>
    <row r="81" spans="1:11" ht="16.5" thickBot="1" x14ac:dyDescent="0.25">
      <c r="A81" s="24" t="s">
        <v>89</v>
      </c>
      <c r="B81" s="25" t="s">
        <v>86</v>
      </c>
      <c r="C81" s="26"/>
      <c r="D81" s="27" t="s">
        <v>87</v>
      </c>
      <c r="E81" s="28">
        <v>150</v>
      </c>
      <c r="F81" s="29"/>
      <c r="G81" s="30"/>
      <c r="H81" s="31">
        <f t="shared" si="23"/>
        <v>0</v>
      </c>
      <c r="I81" s="31">
        <f t="shared" si="20"/>
        <v>0</v>
      </c>
      <c r="J81" s="31">
        <f t="shared" si="21"/>
        <v>0</v>
      </c>
      <c r="K81" s="32">
        <f t="shared" si="22"/>
        <v>0</v>
      </c>
    </row>
    <row r="82" spans="1:11" ht="15.75" x14ac:dyDescent="0.2">
      <c r="A82" s="93" t="s">
        <v>148</v>
      </c>
      <c r="B82" s="93"/>
      <c r="C82" s="93"/>
      <c r="D82" s="93"/>
      <c r="E82" s="93"/>
      <c r="F82" s="62"/>
      <c r="G82" s="63"/>
      <c r="H82" s="63"/>
      <c r="I82" s="64"/>
      <c r="J82" s="64"/>
      <c r="K82" s="65">
        <f>SUM(K83:K96)</f>
        <v>0</v>
      </c>
    </row>
    <row r="83" spans="1:11" ht="31.5" x14ac:dyDescent="0.2">
      <c r="A83" s="24" t="s">
        <v>15</v>
      </c>
      <c r="B83" s="25" t="s">
        <v>68</v>
      </c>
      <c r="C83" s="26" t="s">
        <v>149</v>
      </c>
      <c r="D83" s="27" t="s">
        <v>24</v>
      </c>
      <c r="E83" s="28">
        <v>1</v>
      </c>
      <c r="F83" s="29"/>
      <c r="G83" s="30"/>
      <c r="H83" s="31">
        <f>F83+G83</f>
        <v>0</v>
      </c>
      <c r="I83" s="31">
        <f t="shared" ref="I83:I96" si="24">F83*E83</f>
        <v>0</v>
      </c>
      <c r="J83" s="31">
        <f t="shared" ref="J83:J96" si="25">E83*G83</f>
        <v>0</v>
      </c>
      <c r="K83" s="32">
        <f t="shared" ref="K83:K96" si="26">I83+J83</f>
        <v>0</v>
      </c>
    </row>
    <row r="84" spans="1:11" ht="31.5" x14ac:dyDescent="0.2">
      <c r="A84" s="24" t="s">
        <v>16</v>
      </c>
      <c r="B84" s="25" t="s">
        <v>150</v>
      </c>
      <c r="C84" s="26" t="s">
        <v>151</v>
      </c>
      <c r="D84" s="27" t="s">
        <v>24</v>
      </c>
      <c r="E84" s="28">
        <v>1</v>
      </c>
      <c r="F84" s="29"/>
      <c r="G84" s="30"/>
      <c r="H84" s="31">
        <f t="shared" ref="H84:H96" si="27">F84+G84</f>
        <v>0</v>
      </c>
      <c r="I84" s="31">
        <f t="shared" si="24"/>
        <v>0</v>
      </c>
      <c r="J84" s="31">
        <f t="shared" si="25"/>
        <v>0</v>
      </c>
      <c r="K84" s="32">
        <f t="shared" si="26"/>
        <v>0</v>
      </c>
    </row>
    <row r="85" spans="1:11" ht="31.5" x14ac:dyDescent="0.2">
      <c r="A85" s="24" t="s">
        <v>17</v>
      </c>
      <c r="B85" s="25" t="s">
        <v>152</v>
      </c>
      <c r="C85" s="26" t="s">
        <v>153</v>
      </c>
      <c r="D85" s="27" t="s">
        <v>24</v>
      </c>
      <c r="E85" s="28">
        <v>1</v>
      </c>
      <c r="F85" s="29"/>
      <c r="G85" s="30"/>
      <c r="H85" s="31">
        <f t="shared" si="27"/>
        <v>0</v>
      </c>
      <c r="I85" s="31">
        <f t="shared" si="24"/>
        <v>0</v>
      </c>
      <c r="J85" s="31">
        <f t="shared" si="25"/>
        <v>0</v>
      </c>
      <c r="K85" s="32">
        <f t="shared" si="26"/>
        <v>0</v>
      </c>
    </row>
    <row r="86" spans="1:11" ht="31.5" x14ac:dyDescent="0.2">
      <c r="A86" s="24" t="s">
        <v>18</v>
      </c>
      <c r="B86" s="25" t="s">
        <v>154</v>
      </c>
      <c r="C86" s="26" t="s">
        <v>155</v>
      </c>
      <c r="D86" s="27" t="s">
        <v>24</v>
      </c>
      <c r="E86" s="28">
        <v>1</v>
      </c>
      <c r="F86" s="29"/>
      <c r="G86" s="30"/>
      <c r="H86" s="31">
        <f t="shared" si="27"/>
        <v>0</v>
      </c>
      <c r="I86" s="31">
        <f t="shared" si="24"/>
        <v>0</v>
      </c>
      <c r="J86" s="31">
        <f t="shared" si="25"/>
        <v>0</v>
      </c>
      <c r="K86" s="32">
        <f t="shared" si="26"/>
        <v>0</v>
      </c>
    </row>
    <row r="87" spans="1:11" ht="31.5" x14ac:dyDescent="0.2">
      <c r="A87" s="24" t="s">
        <v>19</v>
      </c>
      <c r="B87" s="25" t="s">
        <v>156</v>
      </c>
      <c r="C87" s="26" t="s">
        <v>157</v>
      </c>
      <c r="D87" s="27" t="s">
        <v>24</v>
      </c>
      <c r="E87" s="28">
        <v>1</v>
      </c>
      <c r="F87" s="29"/>
      <c r="G87" s="30"/>
      <c r="H87" s="31">
        <f t="shared" si="27"/>
        <v>0</v>
      </c>
      <c r="I87" s="31">
        <f t="shared" si="24"/>
        <v>0</v>
      </c>
      <c r="J87" s="31">
        <f t="shared" si="25"/>
        <v>0</v>
      </c>
      <c r="K87" s="32">
        <f t="shared" si="26"/>
        <v>0</v>
      </c>
    </row>
    <row r="88" spans="1:11" ht="31.5" x14ac:dyDescent="0.2">
      <c r="A88" s="24" t="s">
        <v>20</v>
      </c>
      <c r="B88" s="25" t="s">
        <v>158</v>
      </c>
      <c r="C88" s="26" t="s">
        <v>160</v>
      </c>
      <c r="D88" s="27" t="s">
        <v>24</v>
      </c>
      <c r="E88" s="28">
        <v>1</v>
      </c>
      <c r="F88" s="29"/>
      <c r="G88" s="30"/>
      <c r="H88" s="31">
        <f t="shared" si="27"/>
        <v>0</v>
      </c>
      <c r="I88" s="31">
        <f t="shared" si="24"/>
        <v>0</v>
      </c>
      <c r="J88" s="31">
        <f t="shared" si="25"/>
        <v>0</v>
      </c>
      <c r="K88" s="32">
        <f t="shared" si="26"/>
        <v>0</v>
      </c>
    </row>
    <row r="89" spans="1:11" ht="31.5" x14ac:dyDescent="0.2">
      <c r="A89" s="24" t="s">
        <v>21</v>
      </c>
      <c r="B89" s="25" t="s">
        <v>159</v>
      </c>
      <c r="C89" s="26" t="s">
        <v>161</v>
      </c>
      <c r="D89" s="27" t="s">
        <v>24</v>
      </c>
      <c r="E89" s="28">
        <v>1</v>
      </c>
      <c r="F89" s="29"/>
      <c r="G89" s="30"/>
      <c r="H89" s="31">
        <f t="shared" si="27"/>
        <v>0</v>
      </c>
      <c r="I89" s="31">
        <f t="shared" si="24"/>
        <v>0</v>
      </c>
      <c r="J89" s="31">
        <f t="shared" si="25"/>
        <v>0</v>
      </c>
      <c r="K89" s="32">
        <f t="shared" si="26"/>
        <v>0</v>
      </c>
    </row>
    <row r="90" spans="1:11" ht="31.5" x14ac:dyDescent="0.2">
      <c r="A90" s="24" t="s">
        <v>22</v>
      </c>
      <c r="B90" s="25" t="s">
        <v>162</v>
      </c>
      <c r="C90" s="26" t="s">
        <v>163</v>
      </c>
      <c r="D90" s="27" t="s">
        <v>24</v>
      </c>
      <c r="E90" s="28">
        <v>1</v>
      </c>
      <c r="F90" s="29"/>
      <c r="G90" s="30"/>
      <c r="H90" s="31">
        <f t="shared" si="27"/>
        <v>0</v>
      </c>
      <c r="I90" s="31">
        <f t="shared" si="24"/>
        <v>0</v>
      </c>
      <c r="J90" s="31">
        <f t="shared" si="25"/>
        <v>0</v>
      </c>
      <c r="K90" s="32">
        <f t="shared" si="26"/>
        <v>0</v>
      </c>
    </row>
    <row r="91" spans="1:11" ht="63" x14ac:dyDescent="0.2">
      <c r="A91" s="24" t="s">
        <v>88</v>
      </c>
      <c r="B91" s="25" t="s">
        <v>164</v>
      </c>
      <c r="C91" s="26" t="s">
        <v>165</v>
      </c>
      <c r="D91" s="27" t="s">
        <v>24</v>
      </c>
      <c r="E91" s="28">
        <v>11</v>
      </c>
      <c r="F91" s="29"/>
      <c r="G91" s="30"/>
      <c r="H91" s="31">
        <f t="shared" si="27"/>
        <v>0</v>
      </c>
      <c r="I91" s="31">
        <f t="shared" si="24"/>
        <v>0</v>
      </c>
      <c r="J91" s="31">
        <f t="shared" si="25"/>
        <v>0</v>
      </c>
      <c r="K91" s="32">
        <f t="shared" si="26"/>
        <v>0</v>
      </c>
    </row>
    <row r="92" spans="1:11" ht="31.5" x14ac:dyDescent="0.2">
      <c r="A92" s="24" t="s">
        <v>23</v>
      </c>
      <c r="B92" s="25" t="s">
        <v>166</v>
      </c>
      <c r="C92" s="26"/>
      <c r="D92" s="27" t="s">
        <v>59</v>
      </c>
      <c r="E92" s="28">
        <v>6</v>
      </c>
      <c r="F92" s="29"/>
      <c r="G92" s="30"/>
      <c r="H92" s="31">
        <f t="shared" si="27"/>
        <v>0</v>
      </c>
      <c r="I92" s="31">
        <f t="shared" si="24"/>
        <v>0</v>
      </c>
      <c r="J92" s="31">
        <f t="shared" si="25"/>
        <v>0</v>
      </c>
      <c r="K92" s="32">
        <f t="shared" si="26"/>
        <v>0</v>
      </c>
    </row>
    <row r="93" spans="1:11" ht="31.5" x14ac:dyDescent="0.2">
      <c r="A93" s="24" t="s">
        <v>89</v>
      </c>
      <c r="B93" s="25" t="s">
        <v>167</v>
      </c>
      <c r="C93" s="26"/>
      <c r="D93" s="27" t="s">
        <v>59</v>
      </c>
      <c r="E93" s="28">
        <v>40</v>
      </c>
      <c r="F93" s="29"/>
      <c r="G93" s="30"/>
      <c r="H93" s="31">
        <f t="shared" si="27"/>
        <v>0</v>
      </c>
      <c r="I93" s="31">
        <f t="shared" si="24"/>
        <v>0</v>
      </c>
      <c r="J93" s="31">
        <f t="shared" si="25"/>
        <v>0</v>
      </c>
      <c r="K93" s="32">
        <f t="shared" si="26"/>
        <v>0</v>
      </c>
    </row>
    <row r="94" spans="1:11" ht="31.5" x14ac:dyDescent="0.2">
      <c r="A94" s="24" t="s">
        <v>90</v>
      </c>
      <c r="B94" s="25" t="s">
        <v>168</v>
      </c>
      <c r="C94" s="26"/>
      <c r="D94" s="27" t="s">
        <v>59</v>
      </c>
      <c r="E94" s="66">
        <v>0.8</v>
      </c>
      <c r="F94" s="29"/>
      <c r="G94" s="30"/>
      <c r="H94" s="31">
        <f t="shared" si="27"/>
        <v>0</v>
      </c>
      <c r="I94" s="31">
        <f t="shared" si="24"/>
        <v>0</v>
      </c>
      <c r="J94" s="31">
        <f t="shared" si="25"/>
        <v>0</v>
      </c>
      <c r="K94" s="32">
        <f t="shared" si="26"/>
        <v>0</v>
      </c>
    </row>
    <row r="95" spans="1:11" ht="31.5" x14ac:dyDescent="0.2">
      <c r="A95" s="24" t="s">
        <v>91</v>
      </c>
      <c r="B95" s="25" t="s">
        <v>146</v>
      </c>
      <c r="C95" s="26" t="s">
        <v>147</v>
      </c>
      <c r="D95" s="27" t="s">
        <v>85</v>
      </c>
      <c r="E95" s="28">
        <v>90</v>
      </c>
      <c r="F95" s="29"/>
      <c r="G95" s="30"/>
      <c r="H95" s="31">
        <f t="shared" si="27"/>
        <v>0</v>
      </c>
      <c r="I95" s="31">
        <f t="shared" si="24"/>
        <v>0</v>
      </c>
      <c r="J95" s="31">
        <f t="shared" si="25"/>
        <v>0</v>
      </c>
      <c r="K95" s="32">
        <f t="shared" si="26"/>
        <v>0</v>
      </c>
    </row>
    <row r="96" spans="1:11" ht="16.5" thickBot="1" x14ac:dyDescent="0.25">
      <c r="A96" s="24" t="s">
        <v>174</v>
      </c>
      <c r="B96" s="25" t="s">
        <v>86</v>
      </c>
      <c r="C96" s="26"/>
      <c r="D96" s="27" t="s">
        <v>87</v>
      </c>
      <c r="E96" s="28">
        <v>60</v>
      </c>
      <c r="F96" s="29"/>
      <c r="G96" s="30"/>
      <c r="H96" s="31">
        <f t="shared" si="27"/>
        <v>0</v>
      </c>
      <c r="I96" s="31">
        <f t="shared" si="24"/>
        <v>0</v>
      </c>
      <c r="J96" s="31">
        <f t="shared" si="25"/>
        <v>0</v>
      </c>
      <c r="K96" s="32">
        <f t="shared" si="26"/>
        <v>0</v>
      </c>
    </row>
    <row r="97" spans="1:11" ht="15.75" x14ac:dyDescent="0.2">
      <c r="A97" s="93" t="s">
        <v>169</v>
      </c>
      <c r="B97" s="93"/>
      <c r="C97" s="93"/>
      <c r="D97" s="93"/>
      <c r="E97" s="93"/>
      <c r="F97" s="62"/>
      <c r="G97" s="63"/>
      <c r="H97" s="63"/>
      <c r="I97" s="64"/>
      <c r="J97" s="64"/>
      <c r="K97" s="65">
        <f>SUM(K98:K111)</f>
        <v>0</v>
      </c>
    </row>
    <row r="98" spans="1:11" ht="31.5" x14ac:dyDescent="0.2">
      <c r="A98" s="24" t="s">
        <v>15</v>
      </c>
      <c r="B98" s="25" t="s">
        <v>68</v>
      </c>
      <c r="C98" s="26" t="s">
        <v>230</v>
      </c>
      <c r="D98" s="27" t="s">
        <v>24</v>
      </c>
      <c r="E98" s="28">
        <v>1</v>
      </c>
      <c r="F98" s="29"/>
      <c r="G98" s="30"/>
      <c r="H98" s="31">
        <f>F98+G98</f>
        <v>0</v>
      </c>
      <c r="I98" s="31">
        <f>E98*F98</f>
        <v>0</v>
      </c>
      <c r="J98" s="31">
        <f>G98*E98</f>
        <v>0</v>
      </c>
      <c r="K98" s="32">
        <f>I98+J98</f>
        <v>0</v>
      </c>
    </row>
    <row r="99" spans="1:11" ht="31.5" x14ac:dyDescent="0.2">
      <c r="A99" s="24" t="s">
        <v>16</v>
      </c>
      <c r="B99" s="25" t="s">
        <v>150</v>
      </c>
      <c r="C99" s="26" t="s">
        <v>151</v>
      </c>
      <c r="D99" s="27" t="s">
        <v>24</v>
      </c>
      <c r="E99" s="28">
        <v>1</v>
      </c>
      <c r="F99" s="29"/>
      <c r="G99" s="30"/>
      <c r="H99" s="31">
        <f t="shared" ref="H99:H111" si="28">F99+G99</f>
        <v>0</v>
      </c>
      <c r="I99" s="31">
        <f t="shared" ref="I99:I111" si="29">E99*F99</f>
        <v>0</v>
      </c>
      <c r="J99" s="31">
        <f t="shared" ref="J99:J111" si="30">G99*E99</f>
        <v>0</v>
      </c>
      <c r="K99" s="32">
        <f t="shared" ref="K99:K111" si="31">I99+J99</f>
        <v>0</v>
      </c>
    </row>
    <row r="100" spans="1:11" ht="31.5" x14ac:dyDescent="0.2">
      <c r="A100" s="24" t="s">
        <v>17</v>
      </c>
      <c r="B100" s="25" t="s">
        <v>152</v>
      </c>
      <c r="C100" s="26" t="s">
        <v>153</v>
      </c>
      <c r="D100" s="27" t="s">
        <v>24</v>
      </c>
      <c r="E100" s="28">
        <v>1</v>
      </c>
      <c r="F100" s="29"/>
      <c r="G100" s="30"/>
      <c r="H100" s="31">
        <f t="shared" si="28"/>
        <v>0</v>
      </c>
      <c r="I100" s="31">
        <f t="shared" si="29"/>
        <v>0</v>
      </c>
      <c r="J100" s="31">
        <f t="shared" si="30"/>
        <v>0</v>
      </c>
      <c r="K100" s="32">
        <f t="shared" si="31"/>
        <v>0</v>
      </c>
    </row>
    <row r="101" spans="1:11" ht="31.5" x14ac:dyDescent="0.2">
      <c r="A101" s="24" t="s">
        <v>18</v>
      </c>
      <c r="B101" s="25" t="s">
        <v>154</v>
      </c>
      <c r="C101" s="26" t="s">
        <v>155</v>
      </c>
      <c r="D101" s="27" t="s">
        <v>24</v>
      </c>
      <c r="E101" s="28">
        <v>1</v>
      </c>
      <c r="F101" s="29"/>
      <c r="G101" s="30"/>
      <c r="H101" s="31">
        <f t="shared" si="28"/>
        <v>0</v>
      </c>
      <c r="I101" s="31">
        <f t="shared" si="29"/>
        <v>0</v>
      </c>
      <c r="J101" s="31">
        <f t="shared" si="30"/>
        <v>0</v>
      </c>
      <c r="K101" s="32">
        <f t="shared" si="31"/>
        <v>0</v>
      </c>
    </row>
    <row r="102" spans="1:11" ht="31.5" x14ac:dyDescent="0.2">
      <c r="A102" s="24" t="s">
        <v>19</v>
      </c>
      <c r="B102" s="25" t="s">
        <v>156</v>
      </c>
      <c r="C102" s="26" t="s">
        <v>157</v>
      </c>
      <c r="D102" s="27" t="s">
        <v>24</v>
      </c>
      <c r="E102" s="28">
        <v>1</v>
      </c>
      <c r="F102" s="29"/>
      <c r="G102" s="30"/>
      <c r="H102" s="31">
        <f t="shared" si="28"/>
        <v>0</v>
      </c>
      <c r="I102" s="31">
        <f t="shared" si="29"/>
        <v>0</v>
      </c>
      <c r="J102" s="31">
        <f t="shared" si="30"/>
        <v>0</v>
      </c>
      <c r="K102" s="32">
        <f t="shared" si="31"/>
        <v>0</v>
      </c>
    </row>
    <row r="103" spans="1:11" ht="31.5" x14ac:dyDescent="0.2">
      <c r="A103" s="24" t="s">
        <v>20</v>
      </c>
      <c r="B103" s="25" t="s">
        <v>158</v>
      </c>
      <c r="C103" s="26" t="s">
        <v>160</v>
      </c>
      <c r="D103" s="27" t="s">
        <v>24</v>
      </c>
      <c r="E103" s="28">
        <v>1</v>
      </c>
      <c r="F103" s="29"/>
      <c r="G103" s="30"/>
      <c r="H103" s="31">
        <f t="shared" si="28"/>
        <v>0</v>
      </c>
      <c r="I103" s="31">
        <f t="shared" si="29"/>
        <v>0</v>
      </c>
      <c r="J103" s="31">
        <f t="shared" si="30"/>
        <v>0</v>
      </c>
      <c r="K103" s="32">
        <f t="shared" si="31"/>
        <v>0</v>
      </c>
    </row>
    <row r="104" spans="1:11" ht="31.5" x14ac:dyDescent="0.2">
      <c r="A104" s="24" t="s">
        <v>21</v>
      </c>
      <c r="B104" s="25" t="s">
        <v>159</v>
      </c>
      <c r="C104" s="26" t="s">
        <v>161</v>
      </c>
      <c r="D104" s="27" t="s">
        <v>24</v>
      </c>
      <c r="E104" s="28">
        <v>1</v>
      </c>
      <c r="F104" s="29"/>
      <c r="G104" s="30"/>
      <c r="H104" s="31">
        <f t="shared" si="28"/>
        <v>0</v>
      </c>
      <c r="I104" s="31">
        <f t="shared" si="29"/>
        <v>0</v>
      </c>
      <c r="J104" s="31">
        <f t="shared" si="30"/>
        <v>0</v>
      </c>
      <c r="K104" s="32">
        <f t="shared" si="31"/>
        <v>0</v>
      </c>
    </row>
    <row r="105" spans="1:11" ht="31.5" x14ac:dyDescent="0.2">
      <c r="A105" s="24" t="s">
        <v>22</v>
      </c>
      <c r="B105" s="25" t="s">
        <v>162</v>
      </c>
      <c r="C105" s="26" t="s">
        <v>163</v>
      </c>
      <c r="D105" s="27" t="s">
        <v>24</v>
      </c>
      <c r="E105" s="28">
        <v>1</v>
      </c>
      <c r="F105" s="29"/>
      <c r="G105" s="30"/>
      <c r="H105" s="31">
        <f t="shared" si="28"/>
        <v>0</v>
      </c>
      <c r="I105" s="31">
        <f t="shared" si="29"/>
        <v>0</v>
      </c>
      <c r="J105" s="31">
        <f t="shared" si="30"/>
        <v>0</v>
      </c>
      <c r="K105" s="32">
        <f t="shared" si="31"/>
        <v>0</v>
      </c>
    </row>
    <row r="106" spans="1:11" ht="63" x14ac:dyDescent="0.2">
      <c r="A106" s="24" t="s">
        <v>88</v>
      </c>
      <c r="B106" s="25" t="s">
        <v>164</v>
      </c>
      <c r="C106" s="26" t="s">
        <v>231</v>
      </c>
      <c r="D106" s="27" t="s">
        <v>24</v>
      </c>
      <c r="E106" s="28">
        <v>11</v>
      </c>
      <c r="F106" s="29"/>
      <c r="G106" s="30"/>
      <c r="H106" s="31">
        <f t="shared" si="28"/>
        <v>0</v>
      </c>
      <c r="I106" s="31">
        <f t="shared" si="29"/>
        <v>0</v>
      </c>
      <c r="J106" s="31">
        <f t="shared" si="30"/>
        <v>0</v>
      </c>
      <c r="K106" s="32">
        <f t="shared" si="31"/>
        <v>0</v>
      </c>
    </row>
    <row r="107" spans="1:11" ht="31.5" x14ac:dyDescent="0.2">
      <c r="A107" s="24" t="s">
        <v>23</v>
      </c>
      <c r="B107" s="25" t="s">
        <v>232</v>
      </c>
      <c r="C107" s="26"/>
      <c r="D107" s="27" t="s">
        <v>59</v>
      </c>
      <c r="E107" s="28">
        <v>6</v>
      </c>
      <c r="F107" s="29"/>
      <c r="G107" s="30"/>
      <c r="H107" s="31">
        <f t="shared" si="28"/>
        <v>0</v>
      </c>
      <c r="I107" s="31">
        <f t="shared" si="29"/>
        <v>0</v>
      </c>
      <c r="J107" s="31">
        <f t="shared" si="30"/>
        <v>0</v>
      </c>
      <c r="K107" s="32">
        <f t="shared" si="31"/>
        <v>0</v>
      </c>
    </row>
    <row r="108" spans="1:11" ht="31.5" x14ac:dyDescent="0.2">
      <c r="A108" s="24" t="s">
        <v>89</v>
      </c>
      <c r="B108" s="25" t="s">
        <v>180</v>
      </c>
      <c r="C108" s="26"/>
      <c r="D108" s="27" t="s">
        <v>59</v>
      </c>
      <c r="E108" s="28">
        <v>40</v>
      </c>
      <c r="F108" s="29"/>
      <c r="G108" s="30"/>
      <c r="H108" s="31">
        <f t="shared" si="28"/>
        <v>0</v>
      </c>
      <c r="I108" s="31">
        <f t="shared" si="29"/>
        <v>0</v>
      </c>
      <c r="J108" s="31">
        <f t="shared" si="30"/>
        <v>0</v>
      </c>
      <c r="K108" s="32">
        <f t="shared" si="31"/>
        <v>0</v>
      </c>
    </row>
    <row r="109" spans="1:11" ht="31.5" x14ac:dyDescent="0.2">
      <c r="A109" s="24" t="s">
        <v>90</v>
      </c>
      <c r="B109" s="25" t="s">
        <v>168</v>
      </c>
      <c r="C109" s="26"/>
      <c r="D109" s="27" t="s">
        <v>59</v>
      </c>
      <c r="E109" s="66">
        <v>0.8</v>
      </c>
      <c r="F109" s="29"/>
      <c r="G109" s="30"/>
      <c r="H109" s="31">
        <f t="shared" si="28"/>
        <v>0</v>
      </c>
      <c r="I109" s="31">
        <f t="shared" si="29"/>
        <v>0</v>
      </c>
      <c r="J109" s="31">
        <f t="shared" si="30"/>
        <v>0</v>
      </c>
      <c r="K109" s="32">
        <f t="shared" si="31"/>
        <v>0</v>
      </c>
    </row>
    <row r="110" spans="1:11" ht="31.5" x14ac:dyDescent="0.2">
      <c r="A110" s="24" t="s">
        <v>91</v>
      </c>
      <c r="B110" s="25" t="s">
        <v>146</v>
      </c>
      <c r="C110" s="26" t="s">
        <v>147</v>
      </c>
      <c r="D110" s="27" t="s">
        <v>85</v>
      </c>
      <c r="E110" s="28">
        <v>95</v>
      </c>
      <c r="F110" s="29"/>
      <c r="G110" s="30"/>
      <c r="H110" s="31">
        <f t="shared" si="28"/>
        <v>0</v>
      </c>
      <c r="I110" s="31">
        <f t="shared" si="29"/>
        <v>0</v>
      </c>
      <c r="J110" s="31">
        <f t="shared" si="30"/>
        <v>0</v>
      </c>
      <c r="K110" s="32">
        <f t="shared" si="31"/>
        <v>0</v>
      </c>
    </row>
    <row r="111" spans="1:11" ht="16.5" thickBot="1" x14ac:dyDescent="0.25">
      <c r="A111" s="24" t="s">
        <v>174</v>
      </c>
      <c r="B111" s="25" t="s">
        <v>86</v>
      </c>
      <c r="C111" s="26"/>
      <c r="D111" s="27" t="s">
        <v>87</v>
      </c>
      <c r="E111" s="28">
        <v>60</v>
      </c>
      <c r="F111" s="29"/>
      <c r="G111" s="30"/>
      <c r="H111" s="31">
        <f t="shared" si="28"/>
        <v>0</v>
      </c>
      <c r="I111" s="31">
        <f t="shared" si="29"/>
        <v>0</v>
      </c>
      <c r="J111" s="31">
        <f t="shared" si="30"/>
        <v>0</v>
      </c>
      <c r="K111" s="32">
        <f t="shared" si="31"/>
        <v>0</v>
      </c>
    </row>
    <row r="112" spans="1:11" ht="15.75" x14ac:dyDescent="0.2">
      <c r="A112" s="93" t="s">
        <v>175</v>
      </c>
      <c r="B112" s="93"/>
      <c r="C112" s="93"/>
      <c r="D112" s="93"/>
      <c r="E112" s="93"/>
      <c r="F112" s="62"/>
      <c r="G112" s="63"/>
      <c r="H112" s="63"/>
      <c r="I112" s="64"/>
      <c r="J112" s="64"/>
      <c r="K112" s="65">
        <f>SUM(K113:K126)</f>
        <v>0</v>
      </c>
    </row>
    <row r="113" spans="1:11" ht="31.5" x14ac:dyDescent="0.2">
      <c r="A113" s="24" t="s">
        <v>15</v>
      </c>
      <c r="B113" s="25" t="s">
        <v>68</v>
      </c>
      <c r="C113" s="26" t="s">
        <v>149</v>
      </c>
      <c r="D113" s="27" t="s">
        <v>24</v>
      </c>
      <c r="E113" s="28">
        <v>1</v>
      </c>
      <c r="F113" s="29"/>
      <c r="G113" s="30"/>
      <c r="H113" s="31">
        <f>F113+G113</f>
        <v>0</v>
      </c>
      <c r="I113" s="31">
        <f>E113*F113</f>
        <v>0</v>
      </c>
      <c r="J113" s="31">
        <f>E113*G113</f>
        <v>0</v>
      </c>
      <c r="K113" s="32">
        <f>I113+J113</f>
        <v>0</v>
      </c>
    </row>
    <row r="114" spans="1:11" ht="31.5" x14ac:dyDescent="0.2">
      <c r="A114" s="24" t="s">
        <v>16</v>
      </c>
      <c r="B114" s="25" t="s">
        <v>150</v>
      </c>
      <c r="C114" s="26" t="s">
        <v>151</v>
      </c>
      <c r="D114" s="27" t="s">
        <v>24</v>
      </c>
      <c r="E114" s="28">
        <v>1</v>
      </c>
      <c r="F114" s="29"/>
      <c r="G114" s="30"/>
      <c r="H114" s="31">
        <f t="shared" ref="H114:H126" si="32">F114+G114</f>
        <v>0</v>
      </c>
      <c r="I114" s="31">
        <f t="shared" ref="I114:I126" si="33">E114*F114</f>
        <v>0</v>
      </c>
      <c r="J114" s="31">
        <f t="shared" ref="J114:J126" si="34">E114*G114</f>
        <v>0</v>
      </c>
      <c r="K114" s="32">
        <f t="shared" ref="K114:K126" si="35">I114+J114</f>
        <v>0</v>
      </c>
    </row>
    <row r="115" spans="1:11" ht="31.5" x14ac:dyDescent="0.2">
      <c r="A115" s="24" t="s">
        <v>17</v>
      </c>
      <c r="B115" s="25" t="s">
        <v>176</v>
      </c>
      <c r="C115" s="26" t="s">
        <v>177</v>
      </c>
      <c r="D115" s="27" t="s">
        <v>24</v>
      </c>
      <c r="E115" s="28">
        <v>1</v>
      </c>
      <c r="F115" s="29"/>
      <c r="G115" s="30"/>
      <c r="H115" s="31">
        <f t="shared" si="32"/>
        <v>0</v>
      </c>
      <c r="I115" s="31">
        <f t="shared" si="33"/>
        <v>0</v>
      </c>
      <c r="J115" s="31">
        <f t="shared" si="34"/>
        <v>0</v>
      </c>
      <c r="K115" s="32">
        <f t="shared" si="35"/>
        <v>0</v>
      </c>
    </row>
    <row r="116" spans="1:11" ht="31.5" x14ac:dyDescent="0.2">
      <c r="A116" s="24" t="s">
        <v>18</v>
      </c>
      <c r="B116" s="25" t="s">
        <v>154</v>
      </c>
      <c r="C116" s="26" t="s">
        <v>155</v>
      </c>
      <c r="D116" s="27" t="s">
        <v>24</v>
      </c>
      <c r="E116" s="28">
        <v>1</v>
      </c>
      <c r="F116" s="29"/>
      <c r="G116" s="30"/>
      <c r="H116" s="31">
        <f t="shared" si="32"/>
        <v>0</v>
      </c>
      <c r="I116" s="31">
        <f t="shared" si="33"/>
        <v>0</v>
      </c>
      <c r="J116" s="31">
        <f t="shared" si="34"/>
        <v>0</v>
      </c>
      <c r="K116" s="32">
        <f t="shared" si="35"/>
        <v>0</v>
      </c>
    </row>
    <row r="117" spans="1:11" ht="31.5" x14ac:dyDescent="0.2">
      <c r="A117" s="24" t="s">
        <v>19</v>
      </c>
      <c r="B117" s="25" t="s">
        <v>156</v>
      </c>
      <c r="C117" s="26" t="s">
        <v>157</v>
      </c>
      <c r="D117" s="27" t="s">
        <v>24</v>
      </c>
      <c r="E117" s="28">
        <v>1</v>
      </c>
      <c r="F117" s="29"/>
      <c r="G117" s="30"/>
      <c r="H117" s="31">
        <f t="shared" si="32"/>
        <v>0</v>
      </c>
      <c r="I117" s="31">
        <f t="shared" si="33"/>
        <v>0</v>
      </c>
      <c r="J117" s="31">
        <f t="shared" si="34"/>
        <v>0</v>
      </c>
      <c r="K117" s="32">
        <f t="shared" si="35"/>
        <v>0</v>
      </c>
    </row>
    <row r="118" spans="1:11" ht="31.5" x14ac:dyDescent="0.2">
      <c r="A118" s="24" t="s">
        <v>20</v>
      </c>
      <c r="B118" s="25" t="s">
        <v>158</v>
      </c>
      <c r="C118" s="26" t="s">
        <v>160</v>
      </c>
      <c r="D118" s="27" t="s">
        <v>24</v>
      </c>
      <c r="E118" s="28">
        <v>1</v>
      </c>
      <c r="F118" s="29"/>
      <c r="G118" s="30"/>
      <c r="H118" s="31">
        <f t="shared" si="32"/>
        <v>0</v>
      </c>
      <c r="I118" s="31">
        <f t="shared" si="33"/>
        <v>0</v>
      </c>
      <c r="J118" s="31">
        <f t="shared" si="34"/>
        <v>0</v>
      </c>
      <c r="K118" s="32">
        <f t="shared" si="35"/>
        <v>0</v>
      </c>
    </row>
    <row r="119" spans="1:11" ht="31.5" x14ac:dyDescent="0.2">
      <c r="A119" s="24" t="s">
        <v>21</v>
      </c>
      <c r="B119" s="25" t="s">
        <v>159</v>
      </c>
      <c r="C119" s="26" t="s">
        <v>161</v>
      </c>
      <c r="D119" s="27" t="s">
        <v>24</v>
      </c>
      <c r="E119" s="28">
        <v>1</v>
      </c>
      <c r="F119" s="29"/>
      <c r="G119" s="30"/>
      <c r="H119" s="31">
        <f t="shared" si="32"/>
        <v>0</v>
      </c>
      <c r="I119" s="31">
        <f t="shared" si="33"/>
        <v>0</v>
      </c>
      <c r="J119" s="31">
        <f t="shared" si="34"/>
        <v>0</v>
      </c>
      <c r="K119" s="32">
        <f t="shared" si="35"/>
        <v>0</v>
      </c>
    </row>
    <row r="120" spans="1:11" ht="31.5" x14ac:dyDescent="0.2">
      <c r="A120" s="24" t="s">
        <v>22</v>
      </c>
      <c r="B120" s="25" t="s">
        <v>162</v>
      </c>
      <c r="C120" s="26" t="s">
        <v>163</v>
      </c>
      <c r="D120" s="27" t="s">
        <v>24</v>
      </c>
      <c r="E120" s="28">
        <v>1</v>
      </c>
      <c r="F120" s="29"/>
      <c r="G120" s="30"/>
      <c r="H120" s="31">
        <f t="shared" si="32"/>
        <v>0</v>
      </c>
      <c r="I120" s="31">
        <f t="shared" si="33"/>
        <v>0</v>
      </c>
      <c r="J120" s="31">
        <f t="shared" si="34"/>
        <v>0</v>
      </c>
      <c r="K120" s="32">
        <f t="shared" si="35"/>
        <v>0</v>
      </c>
    </row>
    <row r="121" spans="1:11" ht="63" x14ac:dyDescent="0.2">
      <c r="A121" s="24" t="s">
        <v>88</v>
      </c>
      <c r="B121" s="25" t="s">
        <v>164</v>
      </c>
      <c r="C121" s="26" t="s">
        <v>178</v>
      </c>
      <c r="D121" s="27" t="s">
        <v>24</v>
      </c>
      <c r="E121" s="28">
        <v>10</v>
      </c>
      <c r="F121" s="29"/>
      <c r="G121" s="30"/>
      <c r="H121" s="31">
        <f t="shared" si="32"/>
        <v>0</v>
      </c>
      <c r="I121" s="31">
        <f t="shared" si="33"/>
        <v>0</v>
      </c>
      <c r="J121" s="31">
        <f t="shared" si="34"/>
        <v>0</v>
      </c>
      <c r="K121" s="32">
        <f t="shared" si="35"/>
        <v>0</v>
      </c>
    </row>
    <row r="122" spans="1:11" ht="31.5" x14ac:dyDescent="0.2">
      <c r="A122" s="24" t="s">
        <v>23</v>
      </c>
      <c r="B122" s="25" t="s">
        <v>233</v>
      </c>
      <c r="C122" s="26"/>
      <c r="D122" s="27" t="s">
        <v>59</v>
      </c>
      <c r="E122" s="28">
        <v>5</v>
      </c>
      <c r="F122" s="29"/>
      <c r="G122" s="30"/>
      <c r="H122" s="31">
        <f t="shared" si="32"/>
        <v>0</v>
      </c>
      <c r="I122" s="31">
        <f t="shared" si="33"/>
        <v>0</v>
      </c>
      <c r="J122" s="31">
        <f t="shared" si="34"/>
        <v>0</v>
      </c>
      <c r="K122" s="32">
        <f t="shared" si="35"/>
        <v>0</v>
      </c>
    </row>
    <row r="123" spans="1:11" ht="31.5" x14ac:dyDescent="0.2">
      <c r="A123" s="24" t="s">
        <v>89</v>
      </c>
      <c r="B123" s="25" t="s">
        <v>167</v>
      </c>
      <c r="C123" s="26"/>
      <c r="D123" s="27" t="s">
        <v>59</v>
      </c>
      <c r="E123" s="28">
        <v>36</v>
      </c>
      <c r="F123" s="29"/>
      <c r="G123" s="30"/>
      <c r="H123" s="31">
        <f t="shared" si="32"/>
        <v>0</v>
      </c>
      <c r="I123" s="31">
        <f t="shared" si="33"/>
        <v>0</v>
      </c>
      <c r="J123" s="31">
        <f t="shared" si="34"/>
        <v>0</v>
      </c>
      <c r="K123" s="32">
        <f t="shared" si="35"/>
        <v>0</v>
      </c>
    </row>
    <row r="124" spans="1:11" ht="31.5" x14ac:dyDescent="0.2">
      <c r="A124" s="24" t="s">
        <v>90</v>
      </c>
      <c r="B124" s="25" t="s">
        <v>168</v>
      </c>
      <c r="C124" s="26"/>
      <c r="D124" s="27" t="s">
        <v>59</v>
      </c>
      <c r="E124" s="66">
        <v>0.8</v>
      </c>
      <c r="F124" s="29"/>
      <c r="G124" s="30"/>
      <c r="H124" s="31">
        <f t="shared" si="32"/>
        <v>0</v>
      </c>
      <c r="I124" s="31">
        <f t="shared" si="33"/>
        <v>0</v>
      </c>
      <c r="J124" s="31">
        <f t="shared" si="34"/>
        <v>0</v>
      </c>
      <c r="K124" s="32">
        <f t="shared" si="35"/>
        <v>0</v>
      </c>
    </row>
    <row r="125" spans="1:11" ht="31.5" x14ac:dyDescent="0.2">
      <c r="A125" s="24" t="s">
        <v>91</v>
      </c>
      <c r="B125" s="25" t="s">
        <v>146</v>
      </c>
      <c r="C125" s="26" t="s">
        <v>147</v>
      </c>
      <c r="D125" s="27" t="s">
        <v>85</v>
      </c>
      <c r="E125" s="28">
        <v>100</v>
      </c>
      <c r="F125" s="29"/>
      <c r="G125" s="30"/>
      <c r="H125" s="31">
        <f t="shared" si="32"/>
        <v>0</v>
      </c>
      <c r="I125" s="31">
        <f t="shared" si="33"/>
        <v>0</v>
      </c>
      <c r="J125" s="31">
        <f t="shared" si="34"/>
        <v>0</v>
      </c>
      <c r="K125" s="32">
        <f t="shared" si="35"/>
        <v>0</v>
      </c>
    </row>
    <row r="126" spans="1:11" ht="16.5" thickBot="1" x14ac:dyDescent="0.25">
      <c r="A126" s="24" t="s">
        <v>174</v>
      </c>
      <c r="B126" s="25" t="s">
        <v>86</v>
      </c>
      <c r="C126" s="26"/>
      <c r="D126" s="27" t="s">
        <v>87</v>
      </c>
      <c r="E126" s="28">
        <v>60</v>
      </c>
      <c r="F126" s="29"/>
      <c r="G126" s="30"/>
      <c r="H126" s="31">
        <f t="shared" si="32"/>
        <v>0</v>
      </c>
      <c r="I126" s="31">
        <f t="shared" si="33"/>
        <v>0</v>
      </c>
      <c r="J126" s="31">
        <f t="shared" si="34"/>
        <v>0</v>
      </c>
      <c r="K126" s="32">
        <f t="shared" si="35"/>
        <v>0</v>
      </c>
    </row>
    <row r="127" spans="1:11" ht="15.75" x14ac:dyDescent="0.2">
      <c r="A127" s="93" t="s">
        <v>181</v>
      </c>
      <c r="B127" s="93"/>
      <c r="C127" s="93"/>
      <c r="D127" s="93"/>
      <c r="E127" s="93"/>
      <c r="F127" s="62"/>
      <c r="G127" s="63"/>
      <c r="H127" s="63"/>
      <c r="I127" s="64"/>
      <c r="J127" s="64"/>
      <c r="K127" s="65">
        <f>SUM(K128,K137:K142)</f>
        <v>0</v>
      </c>
    </row>
    <row r="128" spans="1:11" ht="78.75" x14ac:dyDescent="0.2">
      <c r="A128" s="24" t="s">
        <v>15</v>
      </c>
      <c r="B128" s="25" t="s">
        <v>182</v>
      </c>
      <c r="C128" s="26" t="s">
        <v>183</v>
      </c>
      <c r="D128" s="27" t="s">
        <v>184</v>
      </c>
      <c r="E128" s="28">
        <v>1</v>
      </c>
      <c r="F128" s="29"/>
      <c r="G128" s="30"/>
      <c r="H128" s="31">
        <f>SUM(H129:H136)</f>
        <v>0</v>
      </c>
      <c r="I128" s="31">
        <f>SUM(I129:I136)</f>
        <v>0</v>
      </c>
      <c r="J128" s="31">
        <f>SUM(J129:J136)</f>
        <v>0</v>
      </c>
      <c r="K128" s="32">
        <f>SUM(K129:K136)</f>
        <v>0</v>
      </c>
    </row>
    <row r="129" spans="1:11" ht="15.75" x14ac:dyDescent="0.2">
      <c r="A129" s="24" t="s">
        <v>203</v>
      </c>
      <c r="B129" s="25" t="s">
        <v>185</v>
      </c>
      <c r="C129" s="26" t="s">
        <v>77</v>
      </c>
      <c r="D129" s="27" t="s">
        <v>24</v>
      </c>
      <c r="E129" s="28">
        <v>1</v>
      </c>
      <c r="F129" s="29"/>
      <c r="G129" s="30"/>
      <c r="H129" s="31">
        <f t="shared" ref="H129:K142" si="36">F129+G129</f>
        <v>0</v>
      </c>
      <c r="I129" s="31">
        <f t="shared" si="36"/>
        <v>0</v>
      </c>
      <c r="J129" s="31">
        <f t="shared" si="36"/>
        <v>0</v>
      </c>
      <c r="K129" s="31">
        <f t="shared" si="36"/>
        <v>0</v>
      </c>
    </row>
    <row r="130" spans="1:11" ht="31.5" x14ac:dyDescent="0.2">
      <c r="A130" s="24" t="s">
        <v>203</v>
      </c>
      <c r="B130" s="25" t="s">
        <v>186</v>
      </c>
      <c r="C130" s="26" t="s">
        <v>187</v>
      </c>
      <c r="D130" s="27" t="s">
        <v>24</v>
      </c>
      <c r="E130" s="28">
        <v>1</v>
      </c>
      <c r="F130" s="29"/>
      <c r="G130" s="30"/>
      <c r="H130" s="31">
        <f t="shared" si="36"/>
        <v>0</v>
      </c>
      <c r="I130" s="31">
        <f t="shared" ref="I130:I142" si="37">E130*F130</f>
        <v>0</v>
      </c>
      <c r="J130" s="31">
        <f t="shared" ref="J130:J142" si="38">G130*E130</f>
        <v>0</v>
      </c>
      <c r="K130" s="32">
        <f t="shared" si="36"/>
        <v>0</v>
      </c>
    </row>
    <row r="131" spans="1:11" ht="15.75" x14ac:dyDescent="0.2">
      <c r="A131" s="24" t="s">
        <v>203</v>
      </c>
      <c r="B131" s="25" t="s">
        <v>188</v>
      </c>
      <c r="C131" s="26" t="s">
        <v>189</v>
      </c>
      <c r="D131" s="27" t="s">
        <v>24</v>
      </c>
      <c r="E131" s="28">
        <v>1</v>
      </c>
      <c r="F131" s="29"/>
      <c r="G131" s="30"/>
      <c r="H131" s="31">
        <f t="shared" si="36"/>
        <v>0</v>
      </c>
      <c r="I131" s="31">
        <f t="shared" si="37"/>
        <v>0</v>
      </c>
      <c r="J131" s="31">
        <f t="shared" si="38"/>
        <v>0</v>
      </c>
      <c r="K131" s="32">
        <f t="shared" si="36"/>
        <v>0</v>
      </c>
    </row>
    <row r="132" spans="1:11" ht="31.5" x14ac:dyDescent="0.2">
      <c r="A132" s="24" t="s">
        <v>203</v>
      </c>
      <c r="B132" s="25" t="s">
        <v>190</v>
      </c>
      <c r="C132" s="26" t="s">
        <v>191</v>
      </c>
      <c r="D132" s="27" t="s">
        <v>24</v>
      </c>
      <c r="E132" s="28">
        <v>1</v>
      </c>
      <c r="F132" s="29"/>
      <c r="G132" s="30"/>
      <c r="H132" s="31">
        <f t="shared" si="36"/>
        <v>0</v>
      </c>
      <c r="I132" s="31">
        <f t="shared" si="37"/>
        <v>0</v>
      </c>
      <c r="J132" s="31">
        <f t="shared" si="38"/>
        <v>0</v>
      </c>
      <c r="K132" s="32">
        <f t="shared" si="36"/>
        <v>0</v>
      </c>
    </row>
    <row r="133" spans="1:11" ht="31.5" x14ac:dyDescent="0.2">
      <c r="A133" s="24" t="s">
        <v>203</v>
      </c>
      <c r="B133" s="25" t="s">
        <v>192</v>
      </c>
      <c r="C133" s="26" t="s">
        <v>193</v>
      </c>
      <c r="D133" s="27" t="s">
        <v>24</v>
      </c>
      <c r="E133" s="28">
        <v>1</v>
      </c>
      <c r="F133" s="29"/>
      <c r="G133" s="30"/>
      <c r="H133" s="31">
        <f t="shared" si="36"/>
        <v>0</v>
      </c>
      <c r="I133" s="31">
        <f t="shared" si="37"/>
        <v>0</v>
      </c>
      <c r="J133" s="31">
        <f t="shared" si="38"/>
        <v>0</v>
      </c>
      <c r="K133" s="32">
        <f t="shared" si="36"/>
        <v>0</v>
      </c>
    </row>
    <row r="134" spans="1:11" ht="31.5" x14ac:dyDescent="0.2">
      <c r="A134" s="24" t="s">
        <v>203</v>
      </c>
      <c r="B134" s="25" t="s">
        <v>194</v>
      </c>
      <c r="C134" s="26" t="s">
        <v>195</v>
      </c>
      <c r="D134" s="27" t="s">
        <v>24</v>
      </c>
      <c r="E134" s="28">
        <v>1</v>
      </c>
      <c r="F134" s="29"/>
      <c r="G134" s="30"/>
      <c r="H134" s="31">
        <f t="shared" si="36"/>
        <v>0</v>
      </c>
      <c r="I134" s="31">
        <f t="shared" si="37"/>
        <v>0</v>
      </c>
      <c r="J134" s="31">
        <f t="shared" si="38"/>
        <v>0</v>
      </c>
      <c r="K134" s="32">
        <f t="shared" si="36"/>
        <v>0</v>
      </c>
    </row>
    <row r="135" spans="1:11" ht="31.5" x14ac:dyDescent="0.2">
      <c r="A135" s="24" t="s">
        <v>203</v>
      </c>
      <c r="B135" s="25" t="s">
        <v>196</v>
      </c>
      <c r="C135" s="26" t="s">
        <v>197</v>
      </c>
      <c r="D135" s="27" t="s">
        <v>24</v>
      </c>
      <c r="E135" s="28">
        <v>1</v>
      </c>
      <c r="F135" s="29"/>
      <c r="G135" s="30"/>
      <c r="H135" s="31">
        <f t="shared" si="36"/>
        <v>0</v>
      </c>
      <c r="I135" s="31">
        <f t="shared" si="37"/>
        <v>0</v>
      </c>
      <c r="J135" s="31">
        <f t="shared" si="38"/>
        <v>0</v>
      </c>
      <c r="K135" s="32">
        <f t="shared" si="36"/>
        <v>0</v>
      </c>
    </row>
    <row r="136" spans="1:11" ht="63" x14ac:dyDescent="0.2">
      <c r="A136" s="24" t="s">
        <v>203</v>
      </c>
      <c r="B136" s="25" t="s">
        <v>70</v>
      </c>
      <c r="C136" s="26" t="s">
        <v>198</v>
      </c>
      <c r="D136" s="27" t="s">
        <v>24</v>
      </c>
      <c r="E136" s="28">
        <v>1</v>
      </c>
      <c r="F136" s="29"/>
      <c r="G136" s="30"/>
      <c r="H136" s="31">
        <f t="shared" si="36"/>
        <v>0</v>
      </c>
      <c r="I136" s="31">
        <f t="shared" si="37"/>
        <v>0</v>
      </c>
      <c r="J136" s="31">
        <f t="shared" si="38"/>
        <v>0</v>
      </c>
      <c r="K136" s="32">
        <f t="shared" si="36"/>
        <v>0</v>
      </c>
    </row>
    <row r="137" spans="1:11" ht="63" x14ac:dyDescent="0.2">
      <c r="A137" s="24" t="s">
        <v>16</v>
      </c>
      <c r="B137" s="25" t="s">
        <v>164</v>
      </c>
      <c r="C137" s="26" t="s">
        <v>199</v>
      </c>
      <c r="D137" s="27" t="s">
        <v>24</v>
      </c>
      <c r="E137" s="28">
        <v>10</v>
      </c>
      <c r="F137" s="29"/>
      <c r="G137" s="30"/>
      <c r="H137" s="31">
        <f t="shared" si="36"/>
        <v>0</v>
      </c>
      <c r="I137" s="31">
        <f t="shared" si="37"/>
        <v>0</v>
      </c>
      <c r="J137" s="31">
        <f t="shared" si="38"/>
        <v>0</v>
      </c>
      <c r="K137" s="32">
        <f t="shared" si="36"/>
        <v>0</v>
      </c>
    </row>
    <row r="138" spans="1:11" ht="31.5" x14ac:dyDescent="0.2">
      <c r="A138" s="24" t="s">
        <v>17</v>
      </c>
      <c r="B138" s="25" t="s">
        <v>200</v>
      </c>
      <c r="C138" s="26"/>
      <c r="D138" s="27" t="s">
        <v>59</v>
      </c>
      <c r="E138" s="28">
        <v>5</v>
      </c>
      <c r="F138" s="29"/>
      <c r="G138" s="30"/>
      <c r="H138" s="31">
        <f t="shared" si="36"/>
        <v>0</v>
      </c>
      <c r="I138" s="31">
        <f t="shared" si="37"/>
        <v>0</v>
      </c>
      <c r="J138" s="31">
        <f t="shared" si="38"/>
        <v>0</v>
      </c>
      <c r="K138" s="32">
        <f t="shared" si="36"/>
        <v>0</v>
      </c>
    </row>
    <row r="139" spans="1:11" ht="31.5" x14ac:dyDescent="0.2">
      <c r="A139" s="24" t="s">
        <v>18</v>
      </c>
      <c r="B139" s="25" t="s">
        <v>201</v>
      </c>
      <c r="C139" s="26"/>
      <c r="D139" s="27" t="s">
        <v>59</v>
      </c>
      <c r="E139" s="28">
        <v>36</v>
      </c>
      <c r="F139" s="29"/>
      <c r="G139" s="30"/>
      <c r="H139" s="31">
        <f t="shared" si="36"/>
        <v>0</v>
      </c>
      <c r="I139" s="31">
        <f t="shared" si="37"/>
        <v>0</v>
      </c>
      <c r="J139" s="31">
        <f t="shared" si="38"/>
        <v>0</v>
      </c>
      <c r="K139" s="32">
        <f t="shared" si="36"/>
        <v>0</v>
      </c>
    </row>
    <row r="140" spans="1:11" ht="31.5" x14ac:dyDescent="0.2">
      <c r="A140" s="24" t="s">
        <v>19</v>
      </c>
      <c r="B140" s="25" t="s">
        <v>202</v>
      </c>
      <c r="C140" s="26"/>
      <c r="D140" s="27" t="s">
        <v>59</v>
      </c>
      <c r="E140" s="66">
        <v>2.5</v>
      </c>
      <c r="F140" s="29"/>
      <c r="G140" s="30"/>
      <c r="H140" s="31">
        <f t="shared" si="36"/>
        <v>0</v>
      </c>
      <c r="I140" s="31">
        <f t="shared" si="37"/>
        <v>0</v>
      </c>
      <c r="J140" s="31">
        <f t="shared" si="38"/>
        <v>0</v>
      </c>
      <c r="K140" s="32">
        <f t="shared" si="36"/>
        <v>0</v>
      </c>
    </row>
    <row r="141" spans="1:11" ht="31.5" x14ac:dyDescent="0.2">
      <c r="A141" s="24" t="s">
        <v>20</v>
      </c>
      <c r="B141" s="25" t="s">
        <v>146</v>
      </c>
      <c r="C141" s="26" t="s">
        <v>147</v>
      </c>
      <c r="D141" s="27" t="s">
        <v>85</v>
      </c>
      <c r="E141" s="28">
        <v>60</v>
      </c>
      <c r="F141" s="29"/>
      <c r="G141" s="30"/>
      <c r="H141" s="31">
        <f t="shared" si="36"/>
        <v>0</v>
      </c>
      <c r="I141" s="31">
        <f t="shared" si="37"/>
        <v>0</v>
      </c>
      <c r="J141" s="31">
        <f t="shared" si="38"/>
        <v>0</v>
      </c>
      <c r="K141" s="32">
        <f t="shared" si="36"/>
        <v>0</v>
      </c>
    </row>
    <row r="142" spans="1:11" ht="16.5" thickBot="1" x14ac:dyDescent="0.25">
      <c r="A142" s="24" t="s">
        <v>21</v>
      </c>
      <c r="B142" s="25" t="s">
        <v>86</v>
      </c>
      <c r="C142" s="26"/>
      <c r="D142" s="27" t="s">
        <v>87</v>
      </c>
      <c r="E142" s="28">
        <v>50</v>
      </c>
      <c r="F142" s="29"/>
      <c r="G142" s="30"/>
      <c r="H142" s="31">
        <f t="shared" si="36"/>
        <v>0</v>
      </c>
      <c r="I142" s="31">
        <f t="shared" si="37"/>
        <v>0</v>
      </c>
      <c r="J142" s="31">
        <f t="shared" si="38"/>
        <v>0</v>
      </c>
      <c r="K142" s="32">
        <f t="shared" si="36"/>
        <v>0</v>
      </c>
    </row>
    <row r="143" spans="1:11" ht="15.75" x14ac:dyDescent="0.2">
      <c r="A143" s="93" t="s">
        <v>204</v>
      </c>
      <c r="B143" s="93"/>
      <c r="C143" s="93"/>
      <c r="D143" s="93"/>
      <c r="E143" s="93"/>
      <c r="F143" s="62"/>
      <c r="G143" s="63"/>
      <c r="H143" s="63"/>
      <c r="I143" s="64"/>
      <c r="J143" s="64"/>
      <c r="K143" s="65">
        <f>SUM(K144:K155)</f>
        <v>0</v>
      </c>
    </row>
    <row r="144" spans="1:11" ht="31.5" x14ac:dyDescent="0.2">
      <c r="A144" s="24" t="s">
        <v>15</v>
      </c>
      <c r="B144" s="25" t="s">
        <v>68</v>
      </c>
      <c r="C144" s="26" t="s">
        <v>205</v>
      </c>
      <c r="D144" s="27" t="s">
        <v>24</v>
      </c>
      <c r="E144" s="28">
        <v>1</v>
      </c>
      <c r="F144" s="29"/>
      <c r="G144" s="30"/>
      <c r="H144" s="31">
        <f>F144+G144</f>
        <v>0</v>
      </c>
      <c r="I144" s="31">
        <f>F144*E144</f>
        <v>0</v>
      </c>
      <c r="J144" s="31">
        <f>G144*E144</f>
        <v>0</v>
      </c>
      <c r="K144" s="32">
        <f>I144+J144</f>
        <v>0</v>
      </c>
    </row>
    <row r="145" spans="1:11" ht="31.5" x14ac:dyDescent="0.2">
      <c r="A145" s="24" t="s">
        <v>16</v>
      </c>
      <c r="B145" s="25" t="s">
        <v>150</v>
      </c>
      <c r="C145" s="26" t="s">
        <v>206</v>
      </c>
      <c r="D145" s="27" t="s">
        <v>24</v>
      </c>
      <c r="E145" s="28">
        <v>1</v>
      </c>
      <c r="F145" s="29"/>
      <c r="G145" s="30"/>
      <c r="H145" s="31">
        <f t="shared" ref="H145:H155" si="39">F145+G145</f>
        <v>0</v>
      </c>
      <c r="I145" s="31">
        <f t="shared" ref="I145:I155" si="40">F145*E145</f>
        <v>0</v>
      </c>
      <c r="J145" s="31">
        <f t="shared" ref="J145:J155" si="41">G145*E145</f>
        <v>0</v>
      </c>
      <c r="K145" s="32">
        <f t="shared" ref="K145:K155" si="42">I145+J145</f>
        <v>0</v>
      </c>
    </row>
    <row r="146" spans="1:11" ht="31.5" x14ac:dyDescent="0.2">
      <c r="A146" s="24" t="s">
        <v>17</v>
      </c>
      <c r="B146" s="25" t="s">
        <v>207</v>
      </c>
      <c r="C146" s="26" t="s">
        <v>208</v>
      </c>
      <c r="D146" s="27" t="s">
        <v>24</v>
      </c>
      <c r="E146" s="28">
        <v>1</v>
      </c>
      <c r="F146" s="29"/>
      <c r="G146" s="30"/>
      <c r="H146" s="31">
        <f t="shared" si="39"/>
        <v>0</v>
      </c>
      <c r="I146" s="31">
        <f t="shared" si="40"/>
        <v>0</v>
      </c>
      <c r="J146" s="31">
        <f t="shared" si="41"/>
        <v>0</v>
      </c>
      <c r="K146" s="32">
        <f t="shared" si="42"/>
        <v>0</v>
      </c>
    </row>
    <row r="147" spans="1:11" ht="31.5" x14ac:dyDescent="0.2">
      <c r="A147" s="24" t="s">
        <v>18</v>
      </c>
      <c r="B147" s="25" t="s">
        <v>154</v>
      </c>
      <c r="C147" s="26" t="s">
        <v>209</v>
      </c>
      <c r="D147" s="27" t="s">
        <v>24</v>
      </c>
      <c r="E147" s="28">
        <v>1</v>
      </c>
      <c r="F147" s="29"/>
      <c r="G147" s="30"/>
      <c r="H147" s="31">
        <f t="shared" si="39"/>
        <v>0</v>
      </c>
      <c r="I147" s="31">
        <f t="shared" si="40"/>
        <v>0</v>
      </c>
      <c r="J147" s="31">
        <f t="shared" si="41"/>
        <v>0</v>
      </c>
      <c r="K147" s="32">
        <f t="shared" si="42"/>
        <v>0</v>
      </c>
    </row>
    <row r="148" spans="1:11" ht="31.5" x14ac:dyDescent="0.2">
      <c r="A148" s="24" t="s">
        <v>19</v>
      </c>
      <c r="B148" s="25" t="s">
        <v>156</v>
      </c>
      <c r="C148" s="26" t="s">
        <v>210</v>
      </c>
      <c r="D148" s="27" t="s">
        <v>24</v>
      </c>
      <c r="E148" s="28">
        <v>1</v>
      </c>
      <c r="F148" s="29"/>
      <c r="G148" s="30"/>
      <c r="H148" s="31">
        <f t="shared" si="39"/>
        <v>0</v>
      </c>
      <c r="I148" s="31">
        <f t="shared" si="40"/>
        <v>0</v>
      </c>
      <c r="J148" s="31">
        <f t="shared" si="41"/>
        <v>0</v>
      </c>
      <c r="K148" s="32">
        <f t="shared" si="42"/>
        <v>0</v>
      </c>
    </row>
    <row r="149" spans="1:11" ht="31.5" x14ac:dyDescent="0.2">
      <c r="A149" s="24" t="s">
        <v>20</v>
      </c>
      <c r="B149" s="25" t="s">
        <v>158</v>
      </c>
      <c r="C149" s="26" t="s">
        <v>211</v>
      </c>
      <c r="D149" s="27" t="s">
        <v>24</v>
      </c>
      <c r="E149" s="28">
        <v>1</v>
      </c>
      <c r="F149" s="29"/>
      <c r="G149" s="30"/>
      <c r="H149" s="31">
        <f t="shared" si="39"/>
        <v>0</v>
      </c>
      <c r="I149" s="31">
        <f t="shared" si="40"/>
        <v>0</v>
      </c>
      <c r="J149" s="31">
        <f t="shared" si="41"/>
        <v>0</v>
      </c>
      <c r="K149" s="32">
        <f t="shared" si="42"/>
        <v>0</v>
      </c>
    </row>
    <row r="150" spans="1:11" ht="31.5" x14ac:dyDescent="0.2">
      <c r="A150" s="24" t="s">
        <v>21</v>
      </c>
      <c r="B150" s="25" t="s">
        <v>159</v>
      </c>
      <c r="C150" s="26" t="s">
        <v>212</v>
      </c>
      <c r="D150" s="27" t="s">
        <v>24</v>
      </c>
      <c r="E150" s="28">
        <v>1</v>
      </c>
      <c r="F150" s="29"/>
      <c r="G150" s="30"/>
      <c r="H150" s="31">
        <f t="shared" si="39"/>
        <v>0</v>
      </c>
      <c r="I150" s="31">
        <f t="shared" si="40"/>
        <v>0</v>
      </c>
      <c r="J150" s="31">
        <f t="shared" si="41"/>
        <v>0</v>
      </c>
      <c r="K150" s="32">
        <f t="shared" si="42"/>
        <v>0</v>
      </c>
    </row>
    <row r="151" spans="1:11" ht="31.5" x14ac:dyDescent="0.2">
      <c r="A151" s="24" t="s">
        <v>22</v>
      </c>
      <c r="B151" s="25" t="s">
        <v>162</v>
      </c>
      <c r="C151" s="26" t="s">
        <v>213</v>
      </c>
      <c r="D151" s="27" t="s">
        <v>24</v>
      </c>
      <c r="E151" s="28">
        <v>1</v>
      </c>
      <c r="F151" s="29"/>
      <c r="G151" s="30"/>
      <c r="H151" s="31">
        <f t="shared" si="39"/>
        <v>0</v>
      </c>
      <c r="I151" s="31">
        <f t="shared" si="40"/>
        <v>0</v>
      </c>
      <c r="J151" s="31">
        <f t="shared" si="41"/>
        <v>0</v>
      </c>
      <c r="K151" s="32">
        <f t="shared" si="42"/>
        <v>0</v>
      </c>
    </row>
    <row r="152" spans="1:11" ht="31.5" x14ac:dyDescent="0.2">
      <c r="A152" s="24" t="s">
        <v>88</v>
      </c>
      <c r="B152" s="25" t="s">
        <v>214</v>
      </c>
      <c r="C152" s="26"/>
      <c r="D152" s="27" t="s">
        <v>59</v>
      </c>
      <c r="E152" s="28">
        <v>2</v>
      </c>
      <c r="F152" s="29"/>
      <c r="G152" s="30"/>
      <c r="H152" s="31">
        <f t="shared" si="39"/>
        <v>0</v>
      </c>
      <c r="I152" s="31">
        <f t="shared" si="40"/>
        <v>0</v>
      </c>
      <c r="J152" s="31">
        <f t="shared" si="41"/>
        <v>0</v>
      </c>
      <c r="K152" s="32">
        <f t="shared" si="42"/>
        <v>0</v>
      </c>
    </row>
    <row r="153" spans="1:11" ht="31.5" x14ac:dyDescent="0.2">
      <c r="A153" s="24" t="s">
        <v>23</v>
      </c>
      <c r="B153" s="25" t="s">
        <v>234</v>
      </c>
      <c r="C153" s="26"/>
      <c r="D153" s="27" t="s">
        <v>59</v>
      </c>
      <c r="E153" s="28">
        <v>1</v>
      </c>
      <c r="F153" s="29"/>
      <c r="G153" s="30"/>
      <c r="H153" s="31">
        <f t="shared" si="39"/>
        <v>0</v>
      </c>
      <c r="I153" s="31">
        <f t="shared" si="40"/>
        <v>0</v>
      </c>
      <c r="J153" s="31">
        <f t="shared" si="41"/>
        <v>0</v>
      </c>
      <c r="K153" s="32">
        <f t="shared" si="42"/>
        <v>0</v>
      </c>
    </row>
    <row r="154" spans="1:11" ht="31.5" x14ac:dyDescent="0.2">
      <c r="A154" s="24" t="s">
        <v>89</v>
      </c>
      <c r="B154" s="25" t="s">
        <v>146</v>
      </c>
      <c r="C154" s="26" t="s">
        <v>147</v>
      </c>
      <c r="D154" s="27" t="s">
        <v>85</v>
      </c>
      <c r="E154" s="28">
        <v>11</v>
      </c>
      <c r="F154" s="29"/>
      <c r="G154" s="30"/>
      <c r="H154" s="31">
        <f t="shared" si="39"/>
        <v>0</v>
      </c>
      <c r="I154" s="31">
        <f t="shared" si="40"/>
        <v>0</v>
      </c>
      <c r="J154" s="31">
        <f t="shared" si="41"/>
        <v>0</v>
      </c>
      <c r="K154" s="32">
        <f t="shared" si="42"/>
        <v>0</v>
      </c>
    </row>
    <row r="155" spans="1:11" ht="16.5" thickBot="1" x14ac:dyDescent="0.25">
      <c r="A155" s="24" t="s">
        <v>90</v>
      </c>
      <c r="B155" s="25" t="s">
        <v>86</v>
      </c>
      <c r="C155" s="26"/>
      <c r="D155" s="27" t="s">
        <v>87</v>
      </c>
      <c r="E155" s="28">
        <v>40</v>
      </c>
      <c r="F155" s="29"/>
      <c r="G155" s="30"/>
      <c r="H155" s="31">
        <f t="shared" si="39"/>
        <v>0</v>
      </c>
      <c r="I155" s="31">
        <f t="shared" si="40"/>
        <v>0</v>
      </c>
      <c r="J155" s="31">
        <f t="shared" si="41"/>
        <v>0</v>
      </c>
      <c r="K155" s="32">
        <f t="shared" si="42"/>
        <v>0</v>
      </c>
    </row>
    <row r="156" spans="1:11" ht="15.75" x14ac:dyDescent="0.2">
      <c r="A156" s="93" t="s">
        <v>216</v>
      </c>
      <c r="B156" s="93"/>
      <c r="C156" s="93"/>
      <c r="D156" s="93"/>
      <c r="E156" s="93"/>
      <c r="F156" s="62"/>
      <c r="G156" s="63"/>
      <c r="H156" s="63"/>
      <c r="I156" s="64"/>
      <c r="J156" s="64"/>
      <c r="K156" s="65">
        <f>SUM(K157:K168)</f>
        <v>0</v>
      </c>
    </row>
    <row r="157" spans="1:11" ht="31.5" x14ac:dyDescent="0.2">
      <c r="A157" s="24" t="s">
        <v>15</v>
      </c>
      <c r="B157" s="25" t="s">
        <v>68</v>
      </c>
      <c r="C157" s="26" t="s">
        <v>205</v>
      </c>
      <c r="D157" s="27" t="s">
        <v>24</v>
      </c>
      <c r="E157" s="28">
        <v>1</v>
      </c>
      <c r="F157" s="29"/>
      <c r="G157" s="30"/>
      <c r="H157" s="31">
        <f>F157+G157</f>
        <v>0</v>
      </c>
      <c r="I157" s="31">
        <f>F157*E157</f>
        <v>0</v>
      </c>
      <c r="J157" s="31">
        <f>G157*E157</f>
        <v>0</v>
      </c>
      <c r="K157" s="32">
        <f>I157+J157</f>
        <v>0</v>
      </c>
    </row>
    <row r="158" spans="1:11" ht="31.5" x14ac:dyDescent="0.2">
      <c r="A158" s="24" t="s">
        <v>16</v>
      </c>
      <c r="B158" s="25" t="s">
        <v>150</v>
      </c>
      <c r="C158" s="26" t="s">
        <v>206</v>
      </c>
      <c r="D158" s="27" t="s">
        <v>24</v>
      </c>
      <c r="E158" s="28">
        <v>1</v>
      </c>
      <c r="F158" s="29"/>
      <c r="G158" s="30"/>
      <c r="H158" s="31">
        <f t="shared" ref="H158:H168" si="43">F158+G158</f>
        <v>0</v>
      </c>
      <c r="I158" s="31">
        <f t="shared" ref="I158:I168" si="44">F158*E158</f>
        <v>0</v>
      </c>
      <c r="J158" s="31">
        <f t="shared" ref="J158:J168" si="45">G158*E158</f>
        <v>0</v>
      </c>
      <c r="K158" s="32">
        <f t="shared" ref="K158:K168" si="46">I158+J158</f>
        <v>0</v>
      </c>
    </row>
    <row r="159" spans="1:11" ht="31.5" x14ac:dyDescent="0.2">
      <c r="A159" s="24" t="s">
        <v>17</v>
      </c>
      <c r="B159" s="25" t="s">
        <v>207</v>
      </c>
      <c r="C159" s="26" t="s">
        <v>208</v>
      </c>
      <c r="D159" s="27" t="s">
        <v>24</v>
      </c>
      <c r="E159" s="28">
        <v>1</v>
      </c>
      <c r="F159" s="29"/>
      <c r="G159" s="30"/>
      <c r="H159" s="31">
        <f t="shared" si="43"/>
        <v>0</v>
      </c>
      <c r="I159" s="31">
        <f t="shared" si="44"/>
        <v>0</v>
      </c>
      <c r="J159" s="31">
        <f t="shared" si="45"/>
        <v>0</v>
      </c>
      <c r="K159" s="32">
        <f t="shared" si="46"/>
        <v>0</v>
      </c>
    </row>
    <row r="160" spans="1:11" ht="31.5" x14ac:dyDescent="0.2">
      <c r="A160" s="24" t="s">
        <v>18</v>
      </c>
      <c r="B160" s="25" t="s">
        <v>154</v>
      </c>
      <c r="C160" s="26" t="s">
        <v>209</v>
      </c>
      <c r="D160" s="27" t="s">
        <v>24</v>
      </c>
      <c r="E160" s="28">
        <v>1</v>
      </c>
      <c r="F160" s="29"/>
      <c r="G160" s="30"/>
      <c r="H160" s="31">
        <f t="shared" si="43"/>
        <v>0</v>
      </c>
      <c r="I160" s="31">
        <f t="shared" si="44"/>
        <v>0</v>
      </c>
      <c r="J160" s="31">
        <f t="shared" si="45"/>
        <v>0</v>
      </c>
      <c r="K160" s="32">
        <f t="shared" si="46"/>
        <v>0</v>
      </c>
    </row>
    <row r="161" spans="1:11" ht="31.5" x14ac:dyDescent="0.2">
      <c r="A161" s="24" t="s">
        <v>19</v>
      </c>
      <c r="B161" s="25" t="s">
        <v>156</v>
      </c>
      <c r="C161" s="26" t="s">
        <v>210</v>
      </c>
      <c r="D161" s="27" t="s">
        <v>24</v>
      </c>
      <c r="E161" s="28">
        <v>1</v>
      </c>
      <c r="F161" s="29"/>
      <c r="G161" s="30"/>
      <c r="H161" s="31">
        <f t="shared" si="43"/>
        <v>0</v>
      </c>
      <c r="I161" s="31">
        <f t="shared" si="44"/>
        <v>0</v>
      </c>
      <c r="J161" s="31">
        <f t="shared" si="45"/>
        <v>0</v>
      </c>
      <c r="K161" s="32">
        <f t="shared" si="46"/>
        <v>0</v>
      </c>
    </row>
    <row r="162" spans="1:11" ht="31.5" x14ac:dyDescent="0.2">
      <c r="A162" s="24" t="s">
        <v>20</v>
      </c>
      <c r="B162" s="25" t="s">
        <v>158</v>
      </c>
      <c r="C162" s="26" t="s">
        <v>211</v>
      </c>
      <c r="D162" s="27" t="s">
        <v>24</v>
      </c>
      <c r="E162" s="28">
        <v>1</v>
      </c>
      <c r="F162" s="29"/>
      <c r="G162" s="30"/>
      <c r="H162" s="31">
        <f t="shared" si="43"/>
        <v>0</v>
      </c>
      <c r="I162" s="31">
        <f t="shared" si="44"/>
        <v>0</v>
      </c>
      <c r="J162" s="31">
        <f t="shared" si="45"/>
        <v>0</v>
      </c>
      <c r="K162" s="32">
        <f t="shared" si="46"/>
        <v>0</v>
      </c>
    </row>
    <row r="163" spans="1:11" ht="31.5" x14ac:dyDescent="0.2">
      <c r="A163" s="24" t="s">
        <v>21</v>
      </c>
      <c r="B163" s="25" t="s">
        <v>159</v>
      </c>
      <c r="C163" s="26" t="s">
        <v>212</v>
      </c>
      <c r="D163" s="27" t="s">
        <v>24</v>
      </c>
      <c r="E163" s="28">
        <v>1</v>
      </c>
      <c r="F163" s="29"/>
      <c r="G163" s="30"/>
      <c r="H163" s="31">
        <f t="shared" si="43"/>
        <v>0</v>
      </c>
      <c r="I163" s="31">
        <f t="shared" si="44"/>
        <v>0</v>
      </c>
      <c r="J163" s="31">
        <f t="shared" si="45"/>
        <v>0</v>
      </c>
      <c r="K163" s="32">
        <f t="shared" si="46"/>
        <v>0</v>
      </c>
    </row>
    <row r="164" spans="1:11" ht="31.5" x14ac:dyDescent="0.2">
      <c r="A164" s="24" t="s">
        <v>22</v>
      </c>
      <c r="B164" s="25" t="s">
        <v>162</v>
      </c>
      <c r="C164" s="26" t="s">
        <v>213</v>
      </c>
      <c r="D164" s="27" t="s">
        <v>24</v>
      </c>
      <c r="E164" s="28">
        <v>1</v>
      </c>
      <c r="F164" s="29"/>
      <c r="G164" s="30"/>
      <c r="H164" s="31">
        <f t="shared" si="43"/>
        <v>0</v>
      </c>
      <c r="I164" s="31">
        <f t="shared" si="44"/>
        <v>0</v>
      </c>
      <c r="J164" s="31">
        <f t="shared" si="45"/>
        <v>0</v>
      </c>
      <c r="K164" s="32">
        <f t="shared" si="46"/>
        <v>0</v>
      </c>
    </row>
    <row r="165" spans="1:11" ht="31.5" x14ac:dyDescent="0.2">
      <c r="A165" s="24" t="s">
        <v>88</v>
      </c>
      <c r="B165" s="25" t="s">
        <v>214</v>
      </c>
      <c r="C165" s="26"/>
      <c r="D165" s="27" t="s">
        <v>59</v>
      </c>
      <c r="E165" s="28">
        <v>2</v>
      </c>
      <c r="F165" s="29"/>
      <c r="G165" s="30"/>
      <c r="H165" s="31">
        <f t="shared" si="43"/>
        <v>0</v>
      </c>
      <c r="I165" s="31">
        <f t="shared" si="44"/>
        <v>0</v>
      </c>
      <c r="J165" s="31">
        <f t="shared" si="45"/>
        <v>0</v>
      </c>
      <c r="K165" s="32">
        <f t="shared" si="46"/>
        <v>0</v>
      </c>
    </row>
    <row r="166" spans="1:11" ht="31.5" x14ac:dyDescent="0.2">
      <c r="A166" s="24" t="s">
        <v>23</v>
      </c>
      <c r="B166" s="25" t="s">
        <v>234</v>
      </c>
      <c r="C166" s="26"/>
      <c r="D166" s="27" t="s">
        <v>59</v>
      </c>
      <c r="E166" s="28">
        <v>1</v>
      </c>
      <c r="F166" s="29"/>
      <c r="G166" s="30"/>
      <c r="H166" s="31">
        <f t="shared" si="43"/>
        <v>0</v>
      </c>
      <c r="I166" s="31">
        <f t="shared" si="44"/>
        <v>0</v>
      </c>
      <c r="J166" s="31">
        <f t="shared" si="45"/>
        <v>0</v>
      </c>
      <c r="K166" s="32">
        <f t="shared" si="46"/>
        <v>0</v>
      </c>
    </row>
    <row r="167" spans="1:11" ht="31.5" x14ac:dyDescent="0.2">
      <c r="A167" s="24" t="s">
        <v>89</v>
      </c>
      <c r="B167" s="25" t="s">
        <v>146</v>
      </c>
      <c r="C167" s="26" t="s">
        <v>147</v>
      </c>
      <c r="D167" s="27" t="s">
        <v>85</v>
      </c>
      <c r="E167" s="28">
        <v>11</v>
      </c>
      <c r="F167" s="29"/>
      <c r="G167" s="30"/>
      <c r="H167" s="31">
        <f t="shared" si="43"/>
        <v>0</v>
      </c>
      <c r="I167" s="31">
        <f t="shared" si="44"/>
        <v>0</v>
      </c>
      <c r="J167" s="31">
        <f t="shared" si="45"/>
        <v>0</v>
      </c>
      <c r="K167" s="32">
        <f t="shared" si="46"/>
        <v>0</v>
      </c>
    </row>
    <row r="168" spans="1:11" ht="16.5" thickBot="1" x14ac:dyDescent="0.25">
      <c r="A168" s="24" t="s">
        <v>90</v>
      </c>
      <c r="B168" s="25" t="s">
        <v>86</v>
      </c>
      <c r="C168" s="26"/>
      <c r="D168" s="27" t="s">
        <v>87</v>
      </c>
      <c r="E168" s="28">
        <v>40</v>
      </c>
      <c r="F168" s="29"/>
      <c r="G168" s="30"/>
      <c r="H168" s="31">
        <f t="shared" si="43"/>
        <v>0</v>
      </c>
      <c r="I168" s="31">
        <f t="shared" si="44"/>
        <v>0</v>
      </c>
      <c r="J168" s="31">
        <f t="shared" si="45"/>
        <v>0</v>
      </c>
      <c r="K168" s="32">
        <f t="shared" si="46"/>
        <v>0</v>
      </c>
    </row>
    <row r="169" spans="1:11" ht="16.5" thickBot="1" x14ac:dyDescent="0.25">
      <c r="A169" s="86" t="s">
        <v>60</v>
      </c>
      <c r="B169" s="87"/>
      <c r="C169" s="87"/>
      <c r="D169" s="87"/>
      <c r="E169" s="87"/>
      <c r="F169" s="47"/>
      <c r="G169" s="47"/>
      <c r="H169" s="47"/>
      <c r="I169" s="60"/>
      <c r="J169" s="60"/>
      <c r="K169" s="60">
        <f>SUM(K170:K175)</f>
        <v>0</v>
      </c>
    </row>
    <row r="170" spans="1:11" ht="15.75" x14ac:dyDescent="0.2">
      <c r="A170" s="48"/>
      <c r="B170" s="49"/>
      <c r="C170" s="50"/>
      <c r="D170" s="51"/>
      <c r="E170" s="52"/>
      <c r="F170" s="58"/>
      <c r="G170" s="59"/>
      <c r="H170" s="31">
        <f>F170+G170</f>
        <v>0</v>
      </c>
      <c r="I170" s="31">
        <f t="shared" ref="I170:I175" si="47">F170*E170</f>
        <v>0</v>
      </c>
      <c r="J170" s="31">
        <f t="shared" ref="J170:J175" si="48">E170*G170</f>
        <v>0</v>
      </c>
      <c r="K170" s="32">
        <f t="shared" ref="K170:K175" si="49">I170+J170</f>
        <v>0</v>
      </c>
    </row>
    <row r="171" spans="1:11" ht="15.75" x14ac:dyDescent="0.2">
      <c r="A171" s="48"/>
      <c r="B171" s="49"/>
      <c r="C171" s="50"/>
      <c r="D171" s="51"/>
      <c r="E171" s="52"/>
      <c r="F171" s="58"/>
      <c r="G171" s="59"/>
      <c r="H171" s="31">
        <f t="shared" ref="H171:H175" si="50">F171+G171</f>
        <v>0</v>
      </c>
      <c r="I171" s="31">
        <f t="shared" si="47"/>
        <v>0</v>
      </c>
      <c r="J171" s="31">
        <f t="shared" si="48"/>
        <v>0</v>
      </c>
      <c r="K171" s="32">
        <f t="shared" si="49"/>
        <v>0</v>
      </c>
    </row>
    <row r="172" spans="1:11" ht="15.75" x14ac:dyDescent="0.2">
      <c r="A172" s="53"/>
      <c r="B172" s="54"/>
      <c r="C172" s="55"/>
      <c r="D172" s="56"/>
      <c r="E172" s="57"/>
      <c r="F172" s="58"/>
      <c r="G172" s="59"/>
      <c r="H172" s="31">
        <f t="shared" si="50"/>
        <v>0</v>
      </c>
      <c r="I172" s="31">
        <f t="shared" si="47"/>
        <v>0</v>
      </c>
      <c r="J172" s="31">
        <f t="shared" si="48"/>
        <v>0</v>
      </c>
      <c r="K172" s="32">
        <f t="shared" si="49"/>
        <v>0</v>
      </c>
    </row>
    <row r="173" spans="1:11" ht="15.75" x14ac:dyDescent="0.2">
      <c r="A173" s="48"/>
      <c r="B173" s="49"/>
      <c r="C173" s="50"/>
      <c r="D173" s="51"/>
      <c r="E173" s="52"/>
      <c r="F173" s="58"/>
      <c r="G173" s="59"/>
      <c r="H173" s="31">
        <f t="shared" si="50"/>
        <v>0</v>
      </c>
      <c r="I173" s="31">
        <f t="shared" si="47"/>
        <v>0</v>
      </c>
      <c r="J173" s="31">
        <f t="shared" si="48"/>
        <v>0</v>
      </c>
      <c r="K173" s="32">
        <f t="shared" si="49"/>
        <v>0</v>
      </c>
    </row>
    <row r="174" spans="1:11" ht="15.75" x14ac:dyDescent="0.2">
      <c r="A174" s="48"/>
      <c r="B174" s="49"/>
      <c r="C174" s="50"/>
      <c r="D174" s="51"/>
      <c r="E174" s="52"/>
      <c r="F174" s="58"/>
      <c r="G174" s="59"/>
      <c r="H174" s="31">
        <f t="shared" si="50"/>
        <v>0</v>
      </c>
      <c r="I174" s="31">
        <f t="shared" si="47"/>
        <v>0</v>
      </c>
      <c r="J174" s="31">
        <f t="shared" si="48"/>
        <v>0</v>
      </c>
      <c r="K174" s="32">
        <f t="shared" si="49"/>
        <v>0</v>
      </c>
    </row>
    <row r="175" spans="1:11" ht="15.75" x14ac:dyDescent="0.2">
      <c r="A175" s="48"/>
      <c r="B175" s="49"/>
      <c r="C175" s="50"/>
      <c r="D175" s="51"/>
      <c r="E175" s="52"/>
      <c r="F175" s="58"/>
      <c r="G175" s="59"/>
      <c r="H175" s="31">
        <f t="shared" si="50"/>
        <v>0</v>
      </c>
      <c r="I175" s="31">
        <f t="shared" si="47"/>
        <v>0</v>
      </c>
      <c r="J175" s="31">
        <f t="shared" si="48"/>
        <v>0</v>
      </c>
      <c r="K175" s="32">
        <f t="shared" si="49"/>
        <v>0</v>
      </c>
    </row>
    <row r="176" spans="1:11" ht="16.5" thickBot="1" x14ac:dyDescent="0.25">
      <c r="A176" s="16"/>
      <c r="B176" s="17"/>
      <c r="C176" s="18"/>
      <c r="D176" s="19"/>
      <c r="E176" s="20"/>
      <c r="F176" s="21"/>
      <c r="G176" s="22"/>
      <c r="H176" s="31"/>
      <c r="I176" s="23"/>
      <c r="J176" s="23"/>
      <c r="K176" s="32"/>
    </row>
    <row r="177" spans="1:11" ht="16.5" thickBot="1" x14ac:dyDescent="0.25">
      <c r="A177" s="82" t="s">
        <v>25</v>
      </c>
      <c r="B177" s="82"/>
      <c r="C177" s="82"/>
      <c r="D177" s="82"/>
      <c r="E177" s="33"/>
      <c r="F177" s="34"/>
      <c r="G177" s="35"/>
      <c r="H177" s="35"/>
      <c r="I177" s="35">
        <f>SUM(I170:I176,I13:I168)</f>
        <v>0</v>
      </c>
      <c r="J177" s="35">
        <f>SUM(J170:J176,J13:J168)</f>
        <v>0</v>
      </c>
      <c r="K177" s="35">
        <f>SUM(K169,K156,K143,K127,K112,K97,K82,K70,K55,K50,K41,K26,K12)</f>
        <v>0</v>
      </c>
    </row>
    <row r="178" spans="1:11" ht="26.25" thickBot="1" x14ac:dyDescent="0.25">
      <c r="A178" s="75" t="s">
        <v>26</v>
      </c>
      <c r="B178" s="75"/>
      <c r="C178" s="75"/>
      <c r="D178" s="75"/>
      <c r="E178" s="76"/>
      <c r="F178" s="76"/>
      <c r="G178" s="76"/>
      <c r="H178" s="76"/>
      <c r="I178" s="76"/>
      <c r="J178" s="76"/>
      <c r="K178" s="36"/>
    </row>
    <row r="179" spans="1:11" ht="15.75" x14ac:dyDescent="0.2">
      <c r="A179" s="37">
        <v>1</v>
      </c>
      <c r="B179" s="77" t="s">
        <v>27</v>
      </c>
      <c r="C179" s="77"/>
      <c r="D179" s="78" t="s">
        <v>28</v>
      </c>
      <c r="E179" s="78"/>
      <c r="F179" s="79"/>
      <c r="G179" s="79"/>
      <c r="H179" s="79"/>
      <c r="I179" s="79"/>
      <c r="J179" s="79"/>
      <c r="K179" s="79"/>
    </row>
    <row r="180" spans="1:11" ht="15.75" x14ac:dyDescent="0.2">
      <c r="A180" s="39">
        <v>2</v>
      </c>
      <c r="B180" s="72" t="s">
        <v>29</v>
      </c>
      <c r="C180" s="72"/>
      <c r="D180" s="73" t="s">
        <v>30</v>
      </c>
      <c r="E180" s="73"/>
      <c r="F180" s="74"/>
      <c r="G180" s="74"/>
      <c r="H180" s="74"/>
      <c r="I180" s="74"/>
      <c r="J180" s="74"/>
      <c r="K180" s="74"/>
    </row>
    <row r="181" spans="1:11" ht="15.75" x14ac:dyDescent="0.2">
      <c r="A181" s="39">
        <v>3</v>
      </c>
      <c r="B181" s="72" t="s">
        <v>31</v>
      </c>
      <c r="C181" s="72"/>
      <c r="D181" s="73" t="s">
        <v>32</v>
      </c>
      <c r="E181" s="73"/>
      <c r="F181" s="74"/>
      <c r="G181" s="74"/>
      <c r="H181" s="74"/>
      <c r="I181" s="74"/>
      <c r="J181" s="74"/>
      <c r="K181" s="74"/>
    </row>
    <row r="182" spans="1:11" ht="15.75" x14ac:dyDescent="0.2">
      <c r="A182" s="39">
        <v>4</v>
      </c>
      <c r="B182" s="72" t="s">
        <v>33</v>
      </c>
      <c r="C182" s="72"/>
      <c r="D182" s="73" t="s">
        <v>34</v>
      </c>
      <c r="E182" s="73"/>
      <c r="F182" s="74"/>
      <c r="G182" s="74"/>
      <c r="H182" s="74"/>
      <c r="I182" s="74"/>
      <c r="J182" s="74"/>
      <c r="K182" s="74"/>
    </row>
    <row r="183" spans="1:11" ht="15.75" x14ac:dyDescent="0.2">
      <c r="A183" s="39">
        <v>5</v>
      </c>
      <c r="B183" s="72" t="s">
        <v>35</v>
      </c>
      <c r="C183" s="72"/>
      <c r="D183" s="73" t="s">
        <v>36</v>
      </c>
      <c r="E183" s="73"/>
      <c r="F183" s="74"/>
      <c r="G183" s="74"/>
      <c r="H183" s="74"/>
      <c r="I183" s="74"/>
      <c r="J183" s="74"/>
      <c r="K183" s="74"/>
    </row>
    <row r="184" spans="1:11" ht="15.75" x14ac:dyDescent="0.2">
      <c r="A184" s="39" t="s">
        <v>20</v>
      </c>
      <c r="B184" s="72"/>
      <c r="C184" s="72"/>
      <c r="D184" s="73"/>
      <c r="E184" s="73"/>
      <c r="F184" s="74"/>
      <c r="G184" s="74"/>
      <c r="H184" s="74"/>
      <c r="I184" s="74"/>
      <c r="J184" s="74"/>
      <c r="K184" s="74"/>
    </row>
    <row r="185" spans="1:11" ht="15.75" x14ac:dyDescent="0.2">
      <c r="A185" s="39">
        <v>7</v>
      </c>
      <c r="B185" s="72" t="s">
        <v>37</v>
      </c>
      <c r="C185" s="72"/>
      <c r="D185" s="73" t="s">
        <v>38</v>
      </c>
      <c r="E185" s="73"/>
      <c r="F185" s="74"/>
      <c r="G185" s="74"/>
      <c r="H185" s="74"/>
      <c r="I185" s="74"/>
      <c r="J185" s="74"/>
      <c r="K185" s="74"/>
    </row>
    <row r="186" spans="1:11" ht="15.75" x14ac:dyDescent="0.2">
      <c r="A186" s="39">
        <v>8</v>
      </c>
      <c r="B186" s="72" t="s">
        <v>39</v>
      </c>
      <c r="C186" s="72"/>
      <c r="D186" s="73" t="s">
        <v>40</v>
      </c>
      <c r="E186" s="73"/>
      <c r="F186" s="74"/>
      <c r="G186" s="74"/>
      <c r="H186" s="74"/>
      <c r="I186" s="74"/>
      <c r="J186" s="74"/>
      <c r="K186" s="74"/>
    </row>
    <row r="187" spans="1:11" ht="15.75" x14ac:dyDescent="0.2">
      <c r="A187" s="39">
        <v>9</v>
      </c>
      <c r="B187" s="72" t="s">
        <v>41</v>
      </c>
      <c r="C187" s="72"/>
      <c r="D187" s="73" t="s">
        <v>42</v>
      </c>
      <c r="E187" s="73"/>
      <c r="F187" s="74"/>
      <c r="G187" s="74"/>
      <c r="H187" s="74"/>
      <c r="I187" s="74"/>
      <c r="J187" s="74"/>
      <c r="K187" s="74"/>
    </row>
    <row r="188" spans="1:11" ht="15.75" x14ac:dyDescent="0.2">
      <c r="A188" s="39" t="s">
        <v>23</v>
      </c>
      <c r="B188" s="72"/>
      <c r="C188" s="72"/>
      <c r="D188" s="73"/>
      <c r="E188" s="73"/>
      <c r="F188" s="74"/>
      <c r="G188" s="74"/>
      <c r="H188" s="74"/>
      <c r="I188" s="74"/>
      <c r="J188" s="74"/>
      <c r="K188" s="74"/>
    </row>
    <row r="189" spans="1:11" ht="15.75" x14ac:dyDescent="0.2">
      <c r="A189" s="39">
        <v>11</v>
      </c>
      <c r="B189" s="72" t="s">
        <v>43</v>
      </c>
      <c r="C189" s="72"/>
      <c r="D189" s="73" t="s">
        <v>44</v>
      </c>
      <c r="E189" s="73"/>
      <c r="F189" s="74"/>
      <c r="G189" s="74"/>
      <c r="H189" s="74"/>
      <c r="I189" s="74"/>
      <c r="J189" s="74"/>
      <c r="K189" s="74"/>
    </row>
    <row r="190" spans="1:11" ht="15.75" x14ac:dyDescent="0.2">
      <c r="A190" s="39">
        <v>12</v>
      </c>
      <c r="B190" s="72" t="s">
        <v>45</v>
      </c>
      <c r="C190" s="72"/>
      <c r="D190" s="73" t="s">
        <v>46</v>
      </c>
      <c r="E190" s="73"/>
      <c r="F190" s="74"/>
      <c r="G190" s="74"/>
      <c r="H190" s="74"/>
      <c r="I190" s="74"/>
      <c r="J190" s="74"/>
      <c r="K190" s="74"/>
    </row>
    <row r="191" spans="1:11" ht="15.75" x14ac:dyDescent="0.2">
      <c r="A191" s="39">
        <v>13</v>
      </c>
      <c r="B191" s="72" t="s">
        <v>47</v>
      </c>
      <c r="C191" s="72"/>
      <c r="D191" s="73" t="s">
        <v>48</v>
      </c>
      <c r="E191" s="73"/>
      <c r="F191" s="74"/>
      <c r="G191" s="74"/>
      <c r="H191" s="74"/>
      <c r="I191" s="74"/>
      <c r="J191" s="74"/>
      <c r="K191" s="74"/>
    </row>
    <row r="192" spans="1:11" ht="15.75" x14ac:dyDescent="0.2">
      <c r="A192" s="39">
        <v>14</v>
      </c>
      <c r="B192" s="72" t="s">
        <v>49</v>
      </c>
      <c r="C192" s="72"/>
      <c r="D192" s="73" t="s">
        <v>50</v>
      </c>
      <c r="E192" s="73"/>
      <c r="F192" s="74" t="s">
        <v>51</v>
      </c>
      <c r="G192" s="74"/>
      <c r="H192" s="74"/>
      <c r="I192" s="74"/>
      <c r="J192" s="74"/>
      <c r="K192" s="74"/>
    </row>
    <row r="193" spans="1:11" ht="15.75" x14ac:dyDescent="0.2">
      <c r="A193" s="39">
        <v>15</v>
      </c>
      <c r="B193" s="72" t="s">
        <v>52</v>
      </c>
      <c r="C193" s="72"/>
      <c r="D193" s="73" t="s">
        <v>53</v>
      </c>
      <c r="E193" s="73"/>
      <c r="F193" s="74"/>
      <c r="G193" s="74"/>
      <c r="H193" s="74"/>
      <c r="I193" s="74"/>
      <c r="J193" s="74"/>
      <c r="K193" s="74"/>
    </row>
    <row r="194" spans="1:11" ht="15.75" x14ac:dyDescent="0.2">
      <c r="A194" s="39">
        <v>16</v>
      </c>
      <c r="B194" s="72" t="s">
        <v>54</v>
      </c>
      <c r="C194" s="72"/>
      <c r="D194" s="73"/>
      <c r="E194" s="73"/>
      <c r="F194" s="74"/>
      <c r="G194" s="74"/>
      <c r="H194" s="74"/>
      <c r="I194" s="74"/>
      <c r="J194" s="74"/>
      <c r="K194" s="74"/>
    </row>
    <row r="195" spans="1:11" ht="15.75" x14ac:dyDescent="0.2">
      <c r="A195" s="39">
        <v>17</v>
      </c>
      <c r="B195" s="72" t="s">
        <v>55</v>
      </c>
      <c r="C195" s="72"/>
      <c r="D195" s="73"/>
      <c r="E195" s="73"/>
      <c r="F195" s="74"/>
      <c r="G195" s="74"/>
      <c r="H195" s="74"/>
      <c r="I195" s="74"/>
      <c r="J195" s="74"/>
      <c r="K195" s="74"/>
    </row>
    <row r="196" spans="1:11" ht="16.5" thickBot="1" x14ac:dyDescent="0.25">
      <c r="A196" s="41">
        <v>18</v>
      </c>
      <c r="B196" s="69" t="s">
        <v>56</v>
      </c>
      <c r="C196" s="69"/>
      <c r="D196" s="70"/>
      <c r="E196" s="70"/>
      <c r="F196" s="71"/>
      <c r="G196" s="71"/>
      <c r="H196" s="71"/>
      <c r="I196" s="71"/>
      <c r="J196" s="71"/>
      <c r="K196" s="71"/>
    </row>
    <row r="197" spans="1:11" ht="15.75" x14ac:dyDescent="0.25">
      <c r="A197" s="1"/>
      <c r="B197" s="2"/>
      <c r="C197" s="3"/>
      <c r="D197" s="2"/>
      <c r="E197" s="2"/>
      <c r="F197" s="4"/>
      <c r="G197" s="4"/>
      <c r="H197" s="4"/>
      <c r="I197" s="4"/>
      <c r="J197" s="4"/>
      <c r="K197" s="5"/>
    </row>
    <row r="198" spans="1:11" ht="15.75" x14ac:dyDescent="0.25">
      <c r="A198" s="42"/>
      <c r="B198" s="43" t="s">
        <v>57</v>
      </c>
      <c r="C198" s="3"/>
      <c r="D198" s="2"/>
      <c r="E198" s="2"/>
      <c r="F198" s="4"/>
      <c r="G198" s="4"/>
      <c r="H198" s="4"/>
      <c r="I198" s="4"/>
      <c r="J198" s="4"/>
      <c r="K198" s="5"/>
    </row>
  </sheetData>
  <mergeCells count="87">
    <mergeCell ref="A2:K2"/>
    <mergeCell ref="A3:K3"/>
    <mergeCell ref="A4:K4"/>
    <mergeCell ref="A5:K5"/>
    <mergeCell ref="F6:G6"/>
    <mergeCell ref="H6:K6"/>
    <mergeCell ref="A40:E40"/>
    <mergeCell ref="A7:A9"/>
    <mergeCell ref="B7:B9"/>
    <mergeCell ref="C7:C9"/>
    <mergeCell ref="D7:D9"/>
    <mergeCell ref="E7:E9"/>
    <mergeCell ref="I7:K8"/>
    <mergeCell ref="A10:K10"/>
    <mergeCell ref="A11:E11"/>
    <mergeCell ref="A12:E12"/>
    <mergeCell ref="A26:E26"/>
    <mergeCell ref="F7:H8"/>
    <mergeCell ref="A169:E169"/>
    <mergeCell ref="A41:E41"/>
    <mergeCell ref="A50:E50"/>
    <mergeCell ref="A55:E55"/>
    <mergeCell ref="A69:E69"/>
    <mergeCell ref="A70:E70"/>
    <mergeCell ref="A82:E82"/>
    <mergeCell ref="A97:E97"/>
    <mergeCell ref="A112:E112"/>
    <mergeCell ref="A127:E127"/>
    <mergeCell ref="A143:E143"/>
    <mergeCell ref="A156:E156"/>
    <mergeCell ref="A177:D177"/>
    <mergeCell ref="A178:D178"/>
    <mergeCell ref="E178:J178"/>
    <mergeCell ref="B179:C179"/>
    <mergeCell ref="D179:E179"/>
    <mergeCell ref="F179:K179"/>
    <mergeCell ref="B180:C180"/>
    <mergeCell ref="D180:E180"/>
    <mergeCell ref="F180:K180"/>
    <mergeCell ref="B181:C181"/>
    <mergeCell ref="D181:E181"/>
    <mergeCell ref="F181:K181"/>
    <mergeCell ref="B182:C182"/>
    <mergeCell ref="D182:E182"/>
    <mergeCell ref="F182:K182"/>
    <mergeCell ref="B183:C183"/>
    <mergeCell ref="D183:E183"/>
    <mergeCell ref="F183:K183"/>
    <mergeCell ref="B184:C184"/>
    <mergeCell ref="D184:E184"/>
    <mergeCell ref="F184:K184"/>
    <mergeCell ref="B185:C185"/>
    <mergeCell ref="D185:E185"/>
    <mergeCell ref="F185:K185"/>
    <mergeCell ref="B186:C186"/>
    <mergeCell ref="D186:E186"/>
    <mergeCell ref="F186:K186"/>
    <mergeCell ref="B187:C187"/>
    <mergeCell ref="D187:E187"/>
    <mergeCell ref="F187:K187"/>
    <mergeCell ref="B188:C188"/>
    <mergeCell ref="D188:E188"/>
    <mergeCell ref="F188:K188"/>
    <mergeCell ref="B189:C189"/>
    <mergeCell ref="D189:E189"/>
    <mergeCell ref="F189:K189"/>
    <mergeCell ref="B190:C190"/>
    <mergeCell ref="D190:E190"/>
    <mergeCell ref="F190:K190"/>
    <mergeCell ref="B191:C191"/>
    <mergeCell ref="D191:E191"/>
    <mergeCell ref="F191:K191"/>
    <mergeCell ref="B192:C192"/>
    <mergeCell ref="D192:E192"/>
    <mergeCell ref="F192:K192"/>
    <mergeCell ref="B193:C193"/>
    <mergeCell ref="D193:E193"/>
    <mergeCell ref="F193:K193"/>
    <mergeCell ref="B196:C196"/>
    <mergeCell ref="D196:E196"/>
    <mergeCell ref="F196:K196"/>
    <mergeCell ref="B194:C194"/>
    <mergeCell ref="D194:E194"/>
    <mergeCell ref="F194:K194"/>
    <mergeCell ref="B195:C195"/>
    <mergeCell ref="D195:E195"/>
    <mergeCell ref="F195:K1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opLeftCell="A165" zoomScale="70" zoomScaleNormal="70" workbookViewId="0">
      <selection activeCell="E169" sqref="E169"/>
    </sheetView>
  </sheetViews>
  <sheetFormatPr defaultRowHeight="12.75" x14ac:dyDescent="0.2"/>
  <cols>
    <col min="1" max="1" width="6.140625" customWidth="1"/>
    <col min="2" max="2" width="55" customWidth="1"/>
    <col min="3" max="3" width="30.7109375" customWidth="1"/>
    <col min="4" max="4" width="14.28515625" customWidth="1"/>
    <col min="5" max="5" width="21" customWidth="1"/>
    <col min="6" max="6" width="18.5703125" customWidth="1"/>
    <col min="7" max="7" width="19.5703125" customWidth="1"/>
    <col min="8" max="8" width="23.85546875" customWidth="1"/>
    <col min="9" max="9" width="21.42578125" customWidth="1"/>
    <col min="10" max="10" width="25.85546875" customWidth="1"/>
    <col min="11" max="11" width="31.42578125" customWidth="1"/>
  </cols>
  <sheetData>
    <row r="1" spans="1:11" ht="15.75" x14ac:dyDescent="0.2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1" ht="18.75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.75" x14ac:dyDescent="0.2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60.75" customHeight="1" x14ac:dyDescent="0.2">
      <c r="A4" s="94" t="s">
        <v>275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 thickBot="1" x14ac:dyDescent="0.2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1" thickBot="1" x14ac:dyDescent="0.25">
      <c r="A6" s="61"/>
      <c r="B6" s="61"/>
      <c r="C6" s="61"/>
      <c r="D6" s="61"/>
      <c r="E6" s="61"/>
      <c r="F6" s="96" t="s">
        <v>3</v>
      </c>
      <c r="G6" s="96"/>
      <c r="H6" s="97" t="s">
        <v>4</v>
      </c>
      <c r="I6" s="97"/>
      <c r="J6" s="97"/>
      <c r="K6" s="97"/>
    </row>
    <row r="7" spans="1:11" ht="13.5" thickBot="1" x14ac:dyDescent="0.25">
      <c r="A7" s="83" t="s">
        <v>5</v>
      </c>
      <c r="B7" s="84" t="s">
        <v>6</v>
      </c>
      <c r="C7" s="84" t="s">
        <v>7</v>
      </c>
      <c r="D7" s="84" t="s">
        <v>8</v>
      </c>
      <c r="E7" s="85" t="s">
        <v>9</v>
      </c>
      <c r="F7" s="80" t="s">
        <v>10</v>
      </c>
      <c r="G7" s="80"/>
      <c r="H7" s="80"/>
      <c r="I7" s="81" t="s">
        <v>11</v>
      </c>
      <c r="J7" s="81"/>
      <c r="K7" s="81"/>
    </row>
    <row r="8" spans="1:11" ht="13.5" thickBot="1" x14ac:dyDescent="0.25">
      <c r="A8" s="83"/>
      <c r="B8" s="84"/>
      <c r="C8" s="84"/>
      <c r="D8" s="84"/>
      <c r="E8" s="85"/>
      <c r="F8" s="80"/>
      <c r="G8" s="80"/>
      <c r="H8" s="80"/>
      <c r="I8" s="81"/>
      <c r="J8" s="81"/>
      <c r="K8" s="81"/>
    </row>
    <row r="9" spans="1:11" ht="63.75" thickBot="1" x14ac:dyDescent="0.25">
      <c r="A9" s="83"/>
      <c r="B9" s="84"/>
      <c r="C9" s="84"/>
      <c r="D9" s="84"/>
      <c r="E9" s="85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39.75" customHeight="1" thickBot="1" x14ac:dyDescent="0.25">
      <c r="A10" s="90" t="s">
        <v>276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16.5" thickBot="1" x14ac:dyDescent="0.25">
      <c r="A11" s="86" t="s">
        <v>62</v>
      </c>
      <c r="B11" s="87"/>
      <c r="C11" s="87"/>
      <c r="D11" s="87"/>
      <c r="E11" s="87"/>
      <c r="F11" s="47"/>
      <c r="G11" s="47"/>
      <c r="H11" s="47"/>
      <c r="I11" s="60"/>
      <c r="J11" s="60"/>
      <c r="K11" s="60"/>
    </row>
    <row r="12" spans="1:11" ht="16.5" thickBot="1" x14ac:dyDescent="0.25">
      <c r="A12" s="88" t="s">
        <v>63</v>
      </c>
      <c r="B12" s="89"/>
      <c r="C12" s="89"/>
      <c r="D12" s="89"/>
      <c r="E12" s="89"/>
      <c r="F12" s="62"/>
      <c r="G12" s="63"/>
      <c r="H12" s="63"/>
      <c r="I12" s="64"/>
      <c r="J12" s="64"/>
      <c r="K12" s="65">
        <f>SUM(K13:K25)</f>
        <v>0</v>
      </c>
    </row>
    <row r="13" spans="1:11" ht="15.75" x14ac:dyDescent="0.2">
      <c r="A13" s="24" t="s">
        <v>15</v>
      </c>
      <c r="B13" s="25" t="s">
        <v>64</v>
      </c>
      <c r="C13" s="44" t="s">
        <v>65</v>
      </c>
      <c r="D13" s="27" t="s">
        <v>24</v>
      </c>
      <c r="E13" s="28">
        <v>1</v>
      </c>
      <c r="F13" s="29"/>
      <c r="G13" s="30"/>
      <c r="H13" s="31">
        <f>F13+G13</f>
        <v>0</v>
      </c>
      <c r="I13" s="31">
        <f>F13*E13</f>
        <v>0</v>
      </c>
      <c r="J13" s="31">
        <f>E13*G13</f>
        <v>0</v>
      </c>
      <c r="K13" s="32">
        <f>I13+J13</f>
        <v>0</v>
      </c>
    </row>
    <row r="14" spans="1:11" ht="15.75" x14ac:dyDescent="0.2">
      <c r="A14" s="24" t="s">
        <v>16</v>
      </c>
      <c r="B14" s="25" t="s">
        <v>66</v>
      </c>
      <c r="C14" s="44" t="s">
        <v>67</v>
      </c>
      <c r="D14" s="27" t="s">
        <v>24</v>
      </c>
      <c r="E14" s="28">
        <v>1</v>
      </c>
      <c r="F14" s="29"/>
      <c r="G14" s="30"/>
      <c r="H14" s="31">
        <f t="shared" ref="H14:H25" si="0">F14+G14</f>
        <v>0</v>
      </c>
      <c r="I14" s="31">
        <f t="shared" ref="I14:I25" si="1">F14*E14</f>
        <v>0</v>
      </c>
      <c r="J14" s="31">
        <f t="shared" ref="J14:J25" si="2">E14*G14</f>
        <v>0</v>
      </c>
      <c r="K14" s="32">
        <f t="shared" ref="K14:K25" si="3">I14+J14</f>
        <v>0</v>
      </c>
    </row>
    <row r="15" spans="1:11" ht="15.75" x14ac:dyDescent="0.2">
      <c r="A15" s="24" t="s">
        <v>17</v>
      </c>
      <c r="B15" s="25" t="s">
        <v>68</v>
      </c>
      <c r="C15" s="44" t="s">
        <v>69</v>
      </c>
      <c r="D15" s="27" t="s">
        <v>24</v>
      </c>
      <c r="E15" s="28">
        <v>1</v>
      </c>
      <c r="F15" s="29"/>
      <c r="G15" s="30"/>
      <c r="H15" s="31">
        <f t="shared" si="0"/>
        <v>0</v>
      </c>
      <c r="I15" s="31">
        <f t="shared" si="1"/>
        <v>0</v>
      </c>
      <c r="J15" s="31">
        <f t="shared" si="2"/>
        <v>0</v>
      </c>
      <c r="K15" s="32">
        <f t="shared" si="3"/>
        <v>0</v>
      </c>
    </row>
    <row r="16" spans="1:11" ht="47.25" x14ac:dyDescent="0.2">
      <c r="A16" s="24" t="s">
        <v>18</v>
      </c>
      <c r="B16" s="25" t="s">
        <v>70</v>
      </c>
      <c r="C16" s="44" t="s">
        <v>71</v>
      </c>
      <c r="D16" s="27" t="s">
        <v>24</v>
      </c>
      <c r="E16" s="28">
        <v>1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</row>
    <row r="17" spans="1:11" ht="15.75" x14ac:dyDescent="0.2">
      <c r="A17" s="24" t="s">
        <v>19</v>
      </c>
      <c r="B17" s="25" t="s">
        <v>72</v>
      </c>
      <c r="C17" s="44" t="s">
        <v>73</v>
      </c>
      <c r="D17" s="27" t="s">
        <v>24</v>
      </c>
      <c r="E17" s="28">
        <v>1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</row>
    <row r="18" spans="1:11" ht="31.5" x14ac:dyDescent="0.2">
      <c r="A18" s="24" t="s">
        <v>20</v>
      </c>
      <c r="B18" s="25" t="s">
        <v>74</v>
      </c>
      <c r="C18" s="44" t="s">
        <v>75</v>
      </c>
      <c r="D18" s="27" t="s">
        <v>24</v>
      </c>
      <c r="E18" s="28">
        <v>1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</row>
    <row r="19" spans="1:11" ht="31.5" x14ac:dyDescent="0.2">
      <c r="A19" s="24" t="s">
        <v>21</v>
      </c>
      <c r="B19" s="25" t="s">
        <v>76</v>
      </c>
      <c r="C19" s="44" t="s">
        <v>77</v>
      </c>
      <c r="D19" s="27" t="s">
        <v>24</v>
      </c>
      <c r="E19" s="28">
        <v>3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</row>
    <row r="20" spans="1:11" ht="15.75" x14ac:dyDescent="0.2">
      <c r="A20" s="24" t="s">
        <v>22</v>
      </c>
      <c r="B20" s="25" t="s">
        <v>78</v>
      </c>
      <c r="C20" s="44" t="s">
        <v>79</v>
      </c>
      <c r="D20" s="27" t="s">
        <v>24</v>
      </c>
      <c r="E20" s="28">
        <v>3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</row>
    <row r="21" spans="1:11" ht="31.5" x14ac:dyDescent="0.2">
      <c r="A21" s="24" t="s">
        <v>88</v>
      </c>
      <c r="B21" s="25" t="s">
        <v>80</v>
      </c>
      <c r="C21" s="44"/>
      <c r="D21" s="27" t="s">
        <v>59</v>
      </c>
      <c r="E21" s="28">
        <v>5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</row>
    <row r="22" spans="1:11" ht="31.5" x14ac:dyDescent="0.2">
      <c r="A22" s="24" t="s">
        <v>23</v>
      </c>
      <c r="B22" s="25" t="s">
        <v>81</v>
      </c>
      <c r="C22" s="44"/>
      <c r="D22" s="27" t="s">
        <v>59</v>
      </c>
      <c r="E22" s="28">
        <v>65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</row>
    <row r="23" spans="1:11" ht="31.5" x14ac:dyDescent="0.2">
      <c r="A23" s="24" t="s">
        <v>89</v>
      </c>
      <c r="B23" s="25" t="s">
        <v>82</v>
      </c>
      <c r="C23" s="44"/>
      <c r="D23" s="27" t="s">
        <v>59</v>
      </c>
      <c r="E23" s="28">
        <v>15</v>
      </c>
      <c r="F23" s="29"/>
      <c r="G23" s="30"/>
      <c r="H23" s="31">
        <f t="shared" si="0"/>
        <v>0</v>
      </c>
      <c r="I23" s="31">
        <f t="shared" si="1"/>
        <v>0</v>
      </c>
      <c r="J23" s="31">
        <f t="shared" si="2"/>
        <v>0</v>
      </c>
      <c r="K23" s="32">
        <f t="shared" si="3"/>
        <v>0</v>
      </c>
    </row>
    <row r="24" spans="1:11" ht="47.25" x14ac:dyDescent="0.2">
      <c r="A24" s="24" t="s">
        <v>90</v>
      </c>
      <c r="B24" s="25" t="s">
        <v>83</v>
      </c>
      <c r="C24" s="44" t="s">
        <v>84</v>
      </c>
      <c r="D24" s="27" t="s">
        <v>85</v>
      </c>
      <c r="E24" s="28">
        <v>40</v>
      </c>
      <c r="F24" s="29"/>
      <c r="G24" s="30"/>
      <c r="H24" s="31">
        <f t="shared" si="0"/>
        <v>0</v>
      </c>
      <c r="I24" s="31">
        <f t="shared" si="1"/>
        <v>0</v>
      </c>
      <c r="J24" s="31">
        <f t="shared" si="2"/>
        <v>0</v>
      </c>
      <c r="K24" s="32">
        <f t="shared" si="3"/>
        <v>0</v>
      </c>
    </row>
    <row r="25" spans="1:11" ht="16.5" thickBot="1" x14ac:dyDescent="0.25">
      <c r="A25" s="24" t="s">
        <v>91</v>
      </c>
      <c r="B25" s="25" t="s">
        <v>86</v>
      </c>
      <c r="C25" s="44"/>
      <c r="D25" s="27" t="s">
        <v>87</v>
      </c>
      <c r="E25" s="28">
        <v>60</v>
      </c>
      <c r="F25" s="29"/>
      <c r="G25" s="30"/>
      <c r="H25" s="31">
        <f t="shared" si="0"/>
        <v>0</v>
      </c>
      <c r="I25" s="31">
        <f t="shared" si="1"/>
        <v>0</v>
      </c>
      <c r="J25" s="31">
        <f t="shared" si="2"/>
        <v>0</v>
      </c>
      <c r="K25" s="32">
        <f t="shared" si="3"/>
        <v>0</v>
      </c>
    </row>
    <row r="26" spans="1:11" ht="16.5" thickBot="1" x14ac:dyDescent="0.25">
      <c r="A26" s="88" t="s">
        <v>92</v>
      </c>
      <c r="B26" s="89"/>
      <c r="C26" s="89"/>
      <c r="D26" s="89"/>
      <c r="E26" s="89"/>
      <c r="F26" s="47"/>
      <c r="G26" s="47"/>
      <c r="H26" s="47"/>
      <c r="I26" s="60"/>
      <c r="J26" s="60"/>
      <c r="K26" s="60">
        <f>SUM(K27:K39)</f>
        <v>0</v>
      </c>
    </row>
    <row r="27" spans="1:11" ht="15.75" x14ac:dyDescent="0.2">
      <c r="A27" s="24" t="s">
        <v>15</v>
      </c>
      <c r="B27" s="25" t="s">
        <v>64</v>
      </c>
      <c r="C27" s="67" t="s">
        <v>93</v>
      </c>
      <c r="D27" s="19" t="s">
        <v>24</v>
      </c>
      <c r="E27" s="20">
        <v>1</v>
      </c>
      <c r="F27" s="29"/>
      <c r="G27" s="30"/>
      <c r="H27" s="31">
        <f>F27+G27</f>
        <v>0</v>
      </c>
      <c r="I27" s="31">
        <f t="shared" ref="I27:I39" si="4">F27*E27</f>
        <v>0</v>
      </c>
      <c r="J27" s="31">
        <f t="shared" ref="J27:J39" si="5">E27*G27</f>
        <v>0</v>
      </c>
      <c r="K27" s="32">
        <f t="shared" ref="K27:K39" si="6">I27+J27</f>
        <v>0</v>
      </c>
    </row>
    <row r="28" spans="1:11" ht="15.75" x14ac:dyDescent="0.2">
      <c r="A28" s="24" t="s">
        <v>16</v>
      </c>
      <c r="B28" s="25" t="s">
        <v>66</v>
      </c>
      <c r="C28" s="67" t="s">
        <v>94</v>
      </c>
      <c r="D28" s="19" t="s">
        <v>24</v>
      </c>
      <c r="E28" s="20">
        <v>1</v>
      </c>
      <c r="F28" s="29"/>
      <c r="G28" s="30"/>
      <c r="H28" s="31">
        <f t="shared" ref="H28:H39" si="7">F28+G28</f>
        <v>0</v>
      </c>
      <c r="I28" s="31">
        <f t="shared" si="4"/>
        <v>0</v>
      </c>
      <c r="J28" s="31">
        <f t="shared" si="5"/>
        <v>0</v>
      </c>
      <c r="K28" s="32">
        <f t="shared" si="6"/>
        <v>0</v>
      </c>
    </row>
    <row r="29" spans="1:11" ht="15.75" x14ac:dyDescent="0.2">
      <c r="A29" s="24" t="s">
        <v>17</v>
      </c>
      <c r="B29" s="25" t="s">
        <v>68</v>
      </c>
      <c r="C29" s="67" t="s">
        <v>95</v>
      </c>
      <c r="D29" s="19" t="s">
        <v>24</v>
      </c>
      <c r="E29" s="20">
        <v>1</v>
      </c>
      <c r="F29" s="29"/>
      <c r="G29" s="30"/>
      <c r="H29" s="31">
        <f t="shared" si="7"/>
        <v>0</v>
      </c>
      <c r="I29" s="31">
        <f t="shared" si="4"/>
        <v>0</v>
      </c>
      <c r="J29" s="31">
        <f t="shared" si="5"/>
        <v>0</v>
      </c>
      <c r="K29" s="32">
        <f t="shared" si="6"/>
        <v>0</v>
      </c>
    </row>
    <row r="30" spans="1:11" ht="47.25" x14ac:dyDescent="0.2">
      <c r="A30" s="24" t="s">
        <v>18</v>
      </c>
      <c r="B30" s="25" t="s">
        <v>70</v>
      </c>
      <c r="C30" s="67" t="s">
        <v>96</v>
      </c>
      <c r="D30" s="19" t="s">
        <v>24</v>
      </c>
      <c r="E30" s="20">
        <v>1</v>
      </c>
      <c r="F30" s="29"/>
      <c r="G30" s="30"/>
      <c r="H30" s="31">
        <f t="shared" si="7"/>
        <v>0</v>
      </c>
      <c r="I30" s="31">
        <f t="shared" si="4"/>
        <v>0</v>
      </c>
      <c r="J30" s="31">
        <f t="shared" si="5"/>
        <v>0</v>
      </c>
      <c r="K30" s="32">
        <f t="shared" si="6"/>
        <v>0</v>
      </c>
    </row>
    <row r="31" spans="1:11" ht="15.75" x14ac:dyDescent="0.2">
      <c r="A31" s="24" t="s">
        <v>19</v>
      </c>
      <c r="B31" s="25" t="s">
        <v>72</v>
      </c>
      <c r="C31" s="67" t="s">
        <v>73</v>
      </c>
      <c r="D31" s="19" t="s">
        <v>24</v>
      </c>
      <c r="E31" s="20">
        <v>1</v>
      </c>
      <c r="F31" s="29"/>
      <c r="G31" s="30"/>
      <c r="H31" s="31">
        <f t="shared" si="7"/>
        <v>0</v>
      </c>
      <c r="I31" s="31">
        <f t="shared" si="4"/>
        <v>0</v>
      </c>
      <c r="J31" s="31">
        <f t="shared" si="5"/>
        <v>0</v>
      </c>
      <c r="K31" s="32">
        <f t="shared" si="6"/>
        <v>0</v>
      </c>
    </row>
    <row r="32" spans="1:11" ht="31.5" x14ac:dyDescent="0.2">
      <c r="A32" s="24" t="s">
        <v>20</v>
      </c>
      <c r="B32" s="25" t="s">
        <v>97</v>
      </c>
      <c r="C32" s="67" t="s">
        <v>98</v>
      </c>
      <c r="D32" s="19" t="s">
        <v>24</v>
      </c>
      <c r="E32" s="20">
        <v>2</v>
      </c>
      <c r="F32" s="29"/>
      <c r="G32" s="30"/>
      <c r="H32" s="31">
        <f t="shared" si="7"/>
        <v>0</v>
      </c>
      <c r="I32" s="31">
        <f t="shared" si="4"/>
        <v>0</v>
      </c>
      <c r="J32" s="31">
        <f t="shared" si="5"/>
        <v>0</v>
      </c>
      <c r="K32" s="32">
        <f t="shared" si="6"/>
        <v>0</v>
      </c>
    </row>
    <row r="33" spans="1:11" ht="31.5" x14ac:dyDescent="0.2">
      <c r="A33" s="24" t="s">
        <v>21</v>
      </c>
      <c r="B33" s="25" t="s">
        <v>74</v>
      </c>
      <c r="C33" s="67" t="s">
        <v>75</v>
      </c>
      <c r="D33" s="19" t="s">
        <v>24</v>
      </c>
      <c r="E33" s="20">
        <v>1</v>
      </c>
      <c r="F33" s="29"/>
      <c r="G33" s="30"/>
      <c r="H33" s="31">
        <f t="shared" si="7"/>
        <v>0</v>
      </c>
      <c r="I33" s="31">
        <f t="shared" si="4"/>
        <v>0</v>
      </c>
      <c r="J33" s="31">
        <f t="shared" si="5"/>
        <v>0</v>
      </c>
      <c r="K33" s="32">
        <f t="shared" si="6"/>
        <v>0</v>
      </c>
    </row>
    <row r="34" spans="1:11" ht="31.5" x14ac:dyDescent="0.2">
      <c r="A34" s="24" t="s">
        <v>22</v>
      </c>
      <c r="B34" s="25" t="s">
        <v>76</v>
      </c>
      <c r="C34" s="67" t="s">
        <v>77</v>
      </c>
      <c r="D34" s="19" t="s">
        <v>24</v>
      </c>
      <c r="E34" s="20">
        <v>4</v>
      </c>
      <c r="F34" s="29"/>
      <c r="G34" s="30"/>
      <c r="H34" s="31">
        <f t="shared" si="7"/>
        <v>0</v>
      </c>
      <c r="I34" s="31">
        <f t="shared" si="4"/>
        <v>0</v>
      </c>
      <c r="J34" s="31">
        <f t="shared" si="5"/>
        <v>0</v>
      </c>
      <c r="K34" s="32">
        <f t="shared" si="6"/>
        <v>0</v>
      </c>
    </row>
    <row r="35" spans="1:11" ht="15.75" x14ac:dyDescent="0.2">
      <c r="A35" s="24" t="s">
        <v>88</v>
      </c>
      <c r="B35" s="25" t="s">
        <v>78</v>
      </c>
      <c r="C35" s="67" t="s">
        <v>79</v>
      </c>
      <c r="D35" s="19" t="s">
        <v>24</v>
      </c>
      <c r="E35" s="20">
        <v>4</v>
      </c>
      <c r="F35" s="29"/>
      <c r="G35" s="30"/>
      <c r="H35" s="31">
        <f t="shared" si="7"/>
        <v>0</v>
      </c>
      <c r="I35" s="31">
        <f t="shared" si="4"/>
        <v>0</v>
      </c>
      <c r="J35" s="31">
        <f t="shared" si="5"/>
        <v>0</v>
      </c>
      <c r="K35" s="32">
        <f t="shared" si="6"/>
        <v>0</v>
      </c>
    </row>
    <row r="36" spans="1:11" ht="31.5" x14ac:dyDescent="0.2">
      <c r="A36" s="24" t="s">
        <v>23</v>
      </c>
      <c r="B36" s="25" t="s">
        <v>80</v>
      </c>
      <c r="C36" s="67"/>
      <c r="D36" s="19" t="s">
        <v>59</v>
      </c>
      <c r="E36" s="20">
        <v>16</v>
      </c>
      <c r="F36" s="29"/>
      <c r="G36" s="30"/>
      <c r="H36" s="31">
        <f t="shared" si="7"/>
        <v>0</v>
      </c>
      <c r="I36" s="31">
        <f t="shared" si="4"/>
        <v>0</v>
      </c>
      <c r="J36" s="31">
        <f t="shared" si="5"/>
        <v>0</v>
      </c>
      <c r="K36" s="32">
        <f t="shared" si="6"/>
        <v>0</v>
      </c>
    </row>
    <row r="37" spans="1:11" ht="31.5" x14ac:dyDescent="0.2">
      <c r="A37" s="24" t="s">
        <v>89</v>
      </c>
      <c r="B37" s="25" t="s">
        <v>81</v>
      </c>
      <c r="C37" s="67"/>
      <c r="D37" s="19" t="s">
        <v>59</v>
      </c>
      <c r="E37" s="20">
        <v>66</v>
      </c>
      <c r="F37" s="29"/>
      <c r="G37" s="30"/>
      <c r="H37" s="31">
        <f t="shared" si="7"/>
        <v>0</v>
      </c>
      <c r="I37" s="31">
        <f t="shared" si="4"/>
        <v>0</v>
      </c>
      <c r="J37" s="31">
        <f t="shared" si="5"/>
        <v>0</v>
      </c>
      <c r="K37" s="32">
        <f t="shared" si="6"/>
        <v>0</v>
      </c>
    </row>
    <row r="38" spans="1:11" ht="47.25" x14ac:dyDescent="0.2">
      <c r="A38" s="24" t="s">
        <v>90</v>
      </c>
      <c r="B38" s="25" t="s">
        <v>83</v>
      </c>
      <c r="C38" s="67" t="s">
        <v>84</v>
      </c>
      <c r="D38" s="19" t="s">
        <v>85</v>
      </c>
      <c r="E38" s="20">
        <v>38</v>
      </c>
      <c r="F38" s="29"/>
      <c r="G38" s="30"/>
      <c r="H38" s="31">
        <f t="shared" si="7"/>
        <v>0</v>
      </c>
      <c r="I38" s="31">
        <f t="shared" si="4"/>
        <v>0</v>
      </c>
      <c r="J38" s="31">
        <f t="shared" si="5"/>
        <v>0</v>
      </c>
      <c r="K38" s="32">
        <f t="shared" si="6"/>
        <v>0</v>
      </c>
    </row>
    <row r="39" spans="1:11" ht="16.5" thickBot="1" x14ac:dyDescent="0.25">
      <c r="A39" s="24" t="s">
        <v>91</v>
      </c>
      <c r="B39" s="25" t="s">
        <v>86</v>
      </c>
      <c r="C39" s="67"/>
      <c r="D39" s="19" t="s">
        <v>87</v>
      </c>
      <c r="E39" s="20">
        <v>55</v>
      </c>
      <c r="F39" s="29"/>
      <c r="G39" s="30"/>
      <c r="H39" s="31">
        <f t="shared" si="7"/>
        <v>0</v>
      </c>
      <c r="I39" s="31">
        <f t="shared" si="4"/>
        <v>0</v>
      </c>
      <c r="J39" s="31">
        <f t="shared" si="5"/>
        <v>0</v>
      </c>
      <c r="K39" s="32">
        <f t="shared" si="6"/>
        <v>0</v>
      </c>
    </row>
    <row r="40" spans="1:11" ht="16.5" thickBot="1" x14ac:dyDescent="0.25">
      <c r="A40" s="86" t="s">
        <v>100</v>
      </c>
      <c r="B40" s="87"/>
      <c r="C40" s="87"/>
      <c r="D40" s="87"/>
      <c r="E40" s="87"/>
      <c r="F40" s="47"/>
      <c r="G40" s="47"/>
      <c r="H40" s="47"/>
      <c r="I40" s="60"/>
      <c r="J40" s="60"/>
      <c r="K40" s="60"/>
    </row>
    <row r="41" spans="1:11" ht="15.75" x14ac:dyDescent="0.2">
      <c r="A41" s="93" t="s">
        <v>101</v>
      </c>
      <c r="B41" s="93"/>
      <c r="C41" s="93"/>
      <c r="D41" s="93"/>
      <c r="E41" s="93"/>
      <c r="F41" s="62"/>
      <c r="G41" s="63"/>
      <c r="H41" s="63"/>
      <c r="I41" s="64"/>
      <c r="J41" s="64"/>
      <c r="K41" s="65">
        <f>SUM(K42:K50)</f>
        <v>0</v>
      </c>
    </row>
    <row r="42" spans="1:11" ht="31.5" x14ac:dyDescent="0.2">
      <c r="A42" s="24" t="s">
        <v>15</v>
      </c>
      <c r="B42" s="25" t="s">
        <v>102</v>
      </c>
      <c r="C42" s="26"/>
      <c r="D42" s="27" t="s">
        <v>59</v>
      </c>
      <c r="E42" s="66">
        <v>0.5</v>
      </c>
      <c r="F42" s="29"/>
      <c r="G42" s="30"/>
      <c r="H42" s="31">
        <f>F42+G42</f>
        <v>0</v>
      </c>
      <c r="I42" s="31">
        <f t="shared" ref="I42:I50" si="8">F42*E42</f>
        <v>0</v>
      </c>
      <c r="J42" s="31">
        <f t="shared" ref="J42:J50" si="9">E42*G42</f>
        <v>0</v>
      </c>
      <c r="K42" s="32">
        <f t="shared" ref="K42:K50" si="10">I42+J42</f>
        <v>0</v>
      </c>
    </row>
    <row r="43" spans="1:11" ht="31.5" x14ac:dyDescent="0.2">
      <c r="A43" s="24" t="s">
        <v>16</v>
      </c>
      <c r="B43" s="25" t="s">
        <v>220</v>
      </c>
      <c r="C43" s="26"/>
      <c r="D43" s="27" t="s">
        <v>59</v>
      </c>
      <c r="E43" s="28">
        <v>60</v>
      </c>
      <c r="F43" s="29"/>
      <c r="G43" s="30"/>
      <c r="H43" s="31">
        <f>F43+G43</f>
        <v>0</v>
      </c>
      <c r="I43" s="31">
        <f t="shared" si="8"/>
        <v>0</v>
      </c>
      <c r="J43" s="31">
        <f t="shared" si="9"/>
        <v>0</v>
      </c>
      <c r="K43" s="32">
        <f t="shared" si="10"/>
        <v>0</v>
      </c>
    </row>
    <row r="44" spans="1:11" ht="31.5" x14ac:dyDescent="0.2">
      <c r="A44" s="24" t="s">
        <v>17</v>
      </c>
      <c r="B44" s="25" t="s">
        <v>103</v>
      </c>
      <c r="C44" s="26"/>
      <c r="D44" s="27" t="s">
        <v>59</v>
      </c>
      <c r="E44" s="28">
        <v>4</v>
      </c>
      <c r="F44" s="29"/>
      <c r="G44" s="30"/>
      <c r="H44" s="31">
        <f t="shared" ref="H44:H50" si="11">F44+G44</f>
        <v>0</v>
      </c>
      <c r="I44" s="31">
        <f t="shared" si="8"/>
        <v>0</v>
      </c>
      <c r="J44" s="31">
        <f t="shared" si="9"/>
        <v>0</v>
      </c>
      <c r="K44" s="32">
        <f t="shared" si="10"/>
        <v>0</v>
      </c>
    </row>
    <row r="45" spans="1:11" ht="31.5" x14ac:dyDescent="0.2">
      <c r="A45" s="24" t="s">
        <v>18</v>
      </c>
      <c r="B45" s="25" t="s">
        <v>104</v>
      </c>
      <c r="C45" s="26" t="s">
        <v>105</v>
      </c>
      <c r="D45" s="27" t="s">
        <v>24</v>
      </c>
      <c r="E45" s="28">
        <v>1</v>
      </c>
      <c r="F45" s="29"/>
      <c r="G45" s="30"/>
      <c r="H45" s="31">
        <f t="shared" si="11"/>
        <v>0</v>
      </c>
      <c r="I45" s="31">
        <f t="shared" si="8"/>
        <v>0</v>
      </c>
      <c r="J45" s="31">
        <f t="shared" si="9"/>
        <v>0</v>
      </c>
      <c r="K45" s="32">
        <f t="shared" si="10"/>
        <v>0</v>
      </c>
    </row>
    <row r="46" spans="1:11" ht="31.5" x14ac:dyDescent="0.2">
      <c r="A46" s="24" t="s">
        <v>19</v>
      </c>
      <c r="B46" s="25" t="s">
        <v>104</v>
      </c>
      <c r="C46" s="26" t="s">
        <v>277</v>
      </c>
      <c r="D46" s="27" t="s">
        <v>24</v>
      </c>
      <c r="E46" s="28">
        <v>1</v>
      </c>
      <c r="F46" s="29"/>
      <c r="G46" s="30"/>
      <c r="H46" s="31">
        <f t="shared" si="11"/>
        <v>0</v>
      </c>
      <c r="I46" s="31">
        <f t="shared" si="8"/>
        <v>0</v>
      </c>
      <c r="J46" s="31">
        <f t="shared" si="9"/>
        <v>0</v>
      </c>
      <c r="K46" s="32">
        <f t="shared" si="10"/>
        <v>0</v>
      </c>
    </row>
    <row r="47" spans="1:11" ht="31.5" x14ac:dyDescent="0.2">
      <c r="A47" s="24" t="s">
        <v>20</v>
      </c>
      <c r="B47" s="25" t="s">
        <v>104</v>
      </c>
      <c r="C47" s="26" t="s">
        <v>106</v>
      </c>
      <c r="D47" s="27" t="s">
        <v>24</v>
      </c>
      <c r="E47" s="28">
        <v>1</v>
      </c>
      <c r="F47" s="29"/>
      <c r="G47" s="30"/>
      <c r="H47" s="31">
        <f t="shared" si="11"/>
        <v>0</v>
      </c>
      <c r="I47" s="31">
        <f t="shared" si="8"/>
        <v>0</v>
      </c>
      <c r="J47" s="31">
        <f t="shared" si="9"/>
        <v>0</v>
      </c>
      <c r="K47" s="32">
        <f t="shared" si="10"/>
        <v>0</v>
      </c>
    </row>
    <row r="48" spans="1:11" ht="47.25" x14ac:dyDescent="0.2">
      <c r="A48" s="24" t="s">
        <v>21</v>
      </c>
      <c r="B48" s="25" t="s">
        <v>107</v>
      </c>
      <c r="C48" s="26" t="s">
        <v>108</v>
      </c>
      <c r="D48" s="27" t="s">
        <v>24</v>
      </c>
      <c r="E48" s="28">
        <v>1</v>
      </c>
      <c r="F48" s="29"/>
      <c r="G48" s="30"/>
      <c r="H48" s="31">
        <f t="shared" si="11"/>
        <v>0</v>
      </c>
      <c r="I48" s="31">
        <f t="shared" si="8"/>
        <v>0</v>
      </c>
      <c r="J48" s="31">
        <f t="shared" si="9"/>
        <v>0</v>
      </c>
      <c r="K48" s="32">
        <f t="shared" si="10"/>
        <v>0</v>
      </c>
    </row>
    <row r="49" spans="1:11" ht="47.25" x14ac:dyDescent="0.2">
      <c r="A49" s="24" t="s">
        <v>22</v>
      </c>
      <c r="B49" s="25" t="s">
        <v>83</v>
      </c>
      <c r="C49" s="26" t="s">
        <v>84</v>
      </c>
      <c r="D49" s="27" t="s">
        <v>85</v>
      </c>
      <c r="E49" s="28">
        <v>50</v>
      </c>
      <c r="F49" s="29"/>
      <c r="G49" s="30"/>
      <c r="H49" s="31">
        <f t="shared" si="11"/>
        <v>0</v>
      </c>
      <c r="I49" s="31">
        <f t="shared" si="8"/>
        <v>0</v>
      </c>
      <c r="J49" s="31">
        <f t="shared" si="9"/>
        <v>0</v>
      </c>
      <c r="K49" s="32">
        <f t="shared" si="10"/>
        <v>0</v>
      </c>
    </row>
    <row r="50" spans="1:11" ht="16.5" thickBot="1" x14ac:dyDescent="0.25">
      <c r="A50" s="24" t="s">
        <v>88</v>
      </c>
      <c r="B50" s="25" t="s">
        <v>86</v>
      </c>
      <c r="C50" s="26"/>
      <c r="D50" s="27" t="s">
        <v>87</v>
      </c>
      <c r="E50" s="28">
        <v>43</v>
      </c>
      <c r="F50" s="29"/>
      <c r="G50" s="30"/>
      <c r="H50" s="31">
        <f t="shared" si="11"/>
        <v>0</v>
      </c>
      <c r="I50" s="31">
        <f t="shared" si="8"/>
        <v>0</v>
      </c>
      <c r="J50" s="31">
        <f t="shared" si="9"/>
        <v>0</v>
      </c>
      <c r="K50" s="32">
        <f t="shared" si="10"/>
        <v>0</v>
      </c>
    </row>
    <row r="51" spans="1:11" ht="16.5" thickBot="1" x14ac:dyDescent="0.25">
      <c r="A51" s="88" t="s">
        <v>224</v>
      </c>
      <c r="B51" s="89"/>
      <c r="C51" s="89"/>
      <c r="D51" s="89"/>
      <c r="E51" s="98"/>
      <c r="F51" s="47"/>
      <c r="G51" s="47"/>
      <c r="H51" s="47"/>
      <c r="I51" s="60"/>
      <c r="J51" s="60"/>
      <c r="K51" s="60">
        <f>SUM(K52:K55)</f>
        <v>0</v>
      </c>
    </row>
    <row r="52" spans="1:11" ht="31.5" x14ac:dyDescent="0.2">
      <c r="A52" s="24" t="s">
        <v>15</v>
      </c>
      <c r="B52" s="25" t="s">
        <v>110</v>
      </c>
      <c r="C52" s="26"/>
      <c r="D52" s="27" t="s">
        <v>59</v>
      </c>
      <c r="E52" s="66">
        <v>2.5</v>
      </c>
      <c r="F52" s="29"/>
      <c r="G52" s="30"/>
      <c r="H52" s="31">
        <f>F52+G52</f>
        <v>0</v>
      </c>
      <c r="I52" s="31">
        <f t="shared" ref="I52:I55" si="12">F52*E52</f>
        <v>0</v>
      </c>
      <c r="J52" s="31">
        <f t="shared" ref="J52:J55" si="13">E52*G52</f>
        <v>0</v>
      </c>
      <c r="K52" s="32">
        <f t="shared" ref="K52:K55" si="14">I52+J52</f>
        <v>0</v>
      </c>
    </row>
    <row r="53" spans="1:11" ht="15.75" x14ac:dyDescent="0.2">
      <c r="A53" s="24" t="s">
        <v>16</v>
      </c>
      <c r="B53" s="25" t="s">
        <v>111</v>
      </c>
      <c r="C53" s="26" t="s">
        <v>112</v>
      </c>
      <c r="D53" s="27" t="s">
        <v>24</v>
      </c>
      <c r="E53" s="28">
        <v>1</v>
      </c>
      <c r="F53" s="29"/>
      <c r="G53" s="30"/>
      <c r="H53" s="31">
        <f t="shared" ref="H53:H55" si="15">F53+G53</f>
        <v>0</v>
      </c>
      <c r="I53" s="31">
        <f t="shared" si="12"/>
        <v>0</v>
      </c>
      <c r="J53" s="31">
        <f t="shared" si="13"/>
        <v>0</v>
      </c>
      <c r="K53" s="32">
        <f t="shared" si="14"/>
        <v>0</v>
      </c>
    </row>
    <row r="54" spans="1:11" ht="15.75" x14ac:dyDescent="0.2">
      <c r="A54" s="24" t="s">
        <v>17</v>
      </c>
      <c r="B54" s="25" t="s">
        <v>113</v>
      </c>
      <c r="C54" s="26" t="s">
        <v>114</v>
      </c>
      <c r="D54" s="27" t="s">
        <v>24</v>
      </c>
      <c r="E54" s="28">
        <v>1</v>
      </c>
      <c r="F54" s="29"/>
      <c r="G54" s="30"/>
      <c r="H54" s="31">
        <f t="shared" si="15"/>
        <v>0</v>
      </c>
      <c r="I54" s="31">
        <f t="shared" si="12"/>
        <v>0</v>
      </c>
      <c r="J54" s="31">
        <f t="shared" si="13"/>
        <v>0</v>
      </c>
      <c r="K54" s="32">
        <f t="shared" si="14"/>
        <v>0</v>
      </c>
    </row>
    <row r="55" spans="1:11" ht="16.5" thickBot="1" x14ac:dyDescent="0.25">
      <c r="A55" s="24" t="s">
        <v>18</v>
      </c>
      <c r="B55" s="25" t="s">
        <v>86</v>
      </c>
      <c r="C55" s="26"/>
      <c r="D55" s="27" t="s">
        <v>87</v>
      </c>
      <c r="E55" s="28">
        <v>15</v>
      </c>
      <c r="F55" s="29"/>
      <c r="G55" s="30"/>
      <c r="H55" s="31">
        <f t="shared" si="15"/>
        <v>0</v>
      </c>
      <c r="I55" s="31">
        <f t="shared" si="12"/>
        <v>0</v>
      </c>
      <c r="J55" s="31">
        <f t="shared" si="13"/>
        <v>0</v>
      </c>
      <c r="K55" s="32">
        <f t="shared" si="14"/>
        <v>0</v>
      </c>
    </row>
    <row r="56" spans="1:11" ht="16.5" thickBot="1" x14ac:dyDescent="0.25">
      <c r="A56" s="88" t="s">
        <v>270</v>
      </c>
      <c r="B56" s="89"/>
      <c r="C56" s="89"/>
      <c r="D56" s="89"/>
      <c r="E56" s="89"/>
      <c r="F56" s="47"/>
      <c r="G56" s="47"/>
      <c r="H56" s="47"/>
      <c r="I56" s="60"/>
      <c r="J56" s="60"/>
      <c r="K56" s="60">
        <f>SUM(K57:K70)</f>
        <v>0</v>
      </c>
    </row>
    <row r="57" spans="1:11" ht="31.5" x14ac:dyDescent="0.2">
      <c r="A57" s="24" t="s">
        <v>15</v>
      </c>
      <c r="B57" s="25" t="s">
        <v>229</v>
      </c>
      <c r="C57" s="26"/>
      <c r="D57" s="27" t="s">
        <v>59</v>
      </c>
      <c r="E57" s="28">
        <v>181</v>
      </c>
      <c r="F57" s="29"/>
      <c r="G57" s="30"/>
      <c r="H57" s="31">
        <f>F57+G57</f>
        <v>0</v>
      </c>
      <c r="I57" s="31">
        <f t="shared" ref="I57:I70" si="16">F57*E57</f>
        <v>0</v>
      </c>
      <c r="J57" s="31">
        <f t="shared" ref="J57:J70" si="17">E57*G57</f>
        <v>0</v>
      </c>
      <c r="K57" s="32">
        <f t="shared" ref="K57:K70" si="18">I57+J57</f>
        <v>0</v>
      </c>
    </row>
    <row r="58" spans="1:11" ht="31.5" x14ac:dyDescent="0.2">
      <c r="A58" s="24" t="s">
        <v>16</v>
      </c>
      <c r="B58" s="25" t="s">
        <v>271</v>
      </c>
      <c r="C58" s="26"/>
      <c r="D58" s="27" t="s">
        <v>59</v>
      </c>
      <c r="E58" s="28">
        <v>116</v>
      </c>
      <c r="F58" s="29"/>
      <c r="G58" s="30"/>
      <c r="H58" s="31">
        <f t="shared" ref="H58:H70" si="19">F58+G58</f>
        <v>0</v>
      </c>
      <c r="I58" s="31">
        <f t="shared" si="16"/>
        <v>0</v>
      </c>
      <c r="J58" s="31">
        <f t="shared" si="17"/>
        <v>0</v>
      </c>
      <c r="K58" s="32">
        <f t="shared" si="18"/>
        <v>0</v>
      </c>
    </row>
    <row r="59" spans="1:11" ht="31.5" x14ac:dyDescent="0.2">
      <c r="A59" s="24" t="s">
        <v>17</v>
      </c>
      <c r="B59" s="25" t="s">
        <v>278</v>
      </c>
      <c r="C59" s="26"/>
      <c r="D59" s="27" t="s">
        <v>59</v>
      </c>
      <c r="E59" s="28">
        <v>527</v>
      </c>
      <c r="F59" s="29"/>
      <c r="G59" s="30"/>
      <c r="H59" s="31"/>
      <c r="I59" s="31"/>
      <c r="J59" s="31"/>
      <c r="K59" s="32"/>
    </row>
    <row r="60" spans="1:11" ht="31.5" x14ac:dyDescent="0.2">
      <c r="A60" s="24" t="s">
        <v>18</v>
      </c>
      <c r="B60" s="25" t="s">
        <v>117</v>
      </c>
      <c r="C60" s="26"/>
      <c r="D60" s="27" t="s">
        <v>59</v>
      </c>
      <c r="E60" s="28">
        <v>581</v>
      </c>
      <c r="F60" s="29"/>
      <c r="G60" s="30"/>
      <c r="H60" s="31">
        <f t="shared" si="19"/>
        <v>0</v>
      </c>
      <c r="I60" s="31">
        <f t="shared" si="16"/>
        <v>0</v>
      </c>
      <c r="J60" s="31">
        <f t="shared" si="17"/>
        <v>0</v>
      </c>
      <c r="K60" s="32">
        <f t="shared" si="18"/>
        <v>0</v>
      </c>
    </row>
    <row r="61" spans="1:11" ht="31.5" x14ac:dyDescent="0.2">
      <c r="A61" s="24" t="s">
        <v>19</v>
      </c>
      <c r="B61" s="25" t="s">
        <v>81</v>
      </c>
      <c r="C61" s="26"/>
      <c r="D61" s="27" t="s">
        <v>59</v>
      </c>
      <c r="E61" s="28">
        <v>269</v>
      </c>
      <c r="F61" s="29"/>
      <c r="G61" s="30"/>
      <c r="H61" s="31">
        <f t="shared" si="19"/>
        <v>0</v>
      </c>
      <c r="I61" s="31">
        <f t="shared" si="16"/>
        <v>0</v>
      </c>
      <c r="J61" s="31">
        <f t="shared" si="17"/>
        <v>0</v>
      </c>
      <c r="K61" s="32">
        <f t="shared" si="18"/>
        <v>0</v>
      </c>
    </row>
    <row r="62" spans="1:11" ht="31.5" x14ac:dyDescent="0.2">
      <c r="A62" s="24" t="s">
        <v>20</v>
      </c>
      <c r="B62" s="25" t="s">
        <v>99</v>
      </c>
      <c r="C62" s="26"/>
      <c r="D62" s="27" t="s">
        <v>59</v>
      </c>
      <c r="E62" s="28">
        <v>274</v>
      </c>
      <c r="F62" s="29"/>
      <c r="G62" s="30"/>
      <c r="H62" s="31">
        <f t="shared" si="19"/>
        <v>0</v>
      </c>
      <c r="I62" s="31">
        <f t="shared" si="16"/>
        <v>0</v>
      </c>
      <c r="J62" s="31">
        <f t="shared" si="17"/>
        <v>0</v>
      </c>
      <c r="K62" s="32">
        <f t="shared" si="18"/>
        <v>0</v>
      </c>
    </row>
    <row r="63" spans="1:11" ht="31.5" x14ac:dyDescent="0.2">
      <c r="A63" s="24" t="s">
        <v>21</v>
      </c>
      <c r="B63" s="25" t="s">
        <v>116</v>
      </c>
      <c r="C63" s="26"/>
      <c r="D63" s="27" t="s">
        <v>59</v>
      </c>
      <c r="E63" s="28">
        <v>489</v>
      </c>
      <c r="F63" s="29"/>
      <c r="G63" s="30"/>
      <c r="H63" s="31">
        <f t="shared" si="19"/>
        <v>0</v>
      </c>
      <c r="I63" s="31">
        <f t="shared" si="16"/>
        <v>0</v>
      </c>
      <c r="J63" s="31">
        <f t="shared" si="17"/>
        <v>0</v>
      </c>
      <c r="K63" s="32">
        <f t="shared" si="18"/>
        <v>0</v>
      </c>
    </row>
    <row r="64" spans="1:11" ht="15.75" x14ac:dyDescent="0.2">
      <c r="A64" s="24" t="s">
        <v>22</v>
      </c>
      <c r="B64" s="25" t="s">
        <v>120</v>
      </c>
      <c r="C64" s="26" t="s">
        <v>273</v>
      </c>
      <c r="D64" s="27" t="s">
        <v>24</v>
      </c>
      <c r="E64" s="28">
        <v>2</v>
      </c>
      <c r="F64" s="29"/>
      <c r="G64" s="30"/>
      <c r="H64" s="31">
        <f t="shared" si="19"/>
        <v>0</v>
      </c>
      <c r="I64" s="31">
        <f t="shared" si="16"/>
        <v>0</v>
      </c>
      <c r="J64" s="31">
        <f t="shared" si="17"/>
        <v>0</v>
      </c>
      <c r="K64" s="32">
        <f t="shared" si="18"/>
        <v>0</v>
      </c>
    </row>
    <row r="65" spans="1:11" ht="15.75" x14ac:dyDescent="0.2">
      <c r="A65" s="24" t="s">
        <v>88</v>
      </c>
      <c r="B65" s="25" t="s">
        <v>122</v>
      </c>
      <c r="C65" s="26" t="s">
        <v>123</v>
      </c>
      <c r="D65" s="27" t="s">
        <v>24</v>
      </c>
      <c r="E65" s="28">
        <v>5</v>
      </c>
      <c r="F65" s="29"/>
      <c r="G65" s="30"/>
      <c r="H65" s="31">
        <f t="shared" si="19"/>
        <v>0</v>
      </c>
      <c r="I65" s="31">
        <f t="shared" si="16"/>
        <v>0</v>
      </c>
      <c r="J65" s="31">
        <f t="shared" si="17"/>
        <v>0</v>
      </c>
      <c r="K65" s="32">
        <f t="shared" si="18"/>
        <v>0</v>
      </c>
    </row>
    <row r="66" spans="1:11" ht="15.75" x14ac:dyDescent="0.2">
      <c r="A66" s="24" t="s">
        <v>23</v>
      </c>
      <c r="B66" s="25" t="s">
        <v>124</v>
      </c>
      <c r="C66" s="26" t="s">
        <v>125</v>
      </c>
      <c r="D66" s="27" t="s">
        <v>24</v>
      </c>
      <c r="E66" s="28">
        <v>2</v>
      </c>
      <c r="F66" s="29"/>
      <c r="G66" s="30"/>
      <c r="H66" s="31">
        <f t="shared" si="19"/>
        <v>0</v>
      </c>
      <c r="I66" s="31">
        <f t="shared" si="16"/>
        <v>0</v>
      </c>
      <c r="J66" s="31">
        <f t="shared" si="17"/>
        <v>0</v>
      </c>
      <c r="K66" s="32">
        <f t="shared" si="18"/>
        <v>0</v>
      </c>
    </row>
    <row r="67" spans="1:11" ht="15.75" x14ac:dyDescent="0.2">
      <c r="A67" s="24" t="s">
        <v>89</v>
      </c>
      <c r="B67" s="25" t="s">
        <v>126</v>
      </c>
      <c r="C67" s="26" t="s">
        <v>127</v>
      </c>
      <c r="D67" s="27" t="s">
        <v>24</v>
      </c>
      <c r="E67" s="28">
        <v>2</v>
      </c>
      <c r="F67" s="29"/>
      <c r="G67" s="30"/>
      <c r="H67" s="31">
        <f t="shared" si="19"/>
        <v>0</v>
      </c>
      <c r="I67" s="31">
        <f t="shared" si="16"/>
        <v>0</v>
      </c>
      <c r="J67" s="31">
        <f t="shared" si="17"/>
        <v>0</v>
      </c>
      <c r="K67" s="32">
        <f t="shared" si="18"/>
        <v>0</v>
      </c>
    </row>
    <row r="68" spans="1:11" ht="15.75" x14ac:dyDescent="0.2">
      <c r="A68" s="24" t="s">
        <v>90</v>
      </c>
      <c r="B68" s="25" t="s">
        <v>279</v>
      </c>
      <c r="C68" s="26" t="s">
        <v>127</v>
      </c>
      <c r="D68" s="27" t="s">
        <v>24</v>
      </c>
      <c r="E68" s="28">
        <v>7</v>
      </c>
      <c r="F68" s="29"/>
      <c r="G68" s="30"/>
      <c r="H68" s="31"/>
      <c r="I68" s="31"/>
      <c r="J68" s="31"/>
      <c r="K68" s="32"/>
    </row>
    <row r="69" spans="1:11" ht="31.5" x14ac:dyDescent="0.2">
      <c r="A69" s="24" t="s">
        <v>91</v>
      </c>
      <c r="B69" s="25" t="s">
        <v>83</v>
      </c>
      <c r="C69" s="26" t="s">
        <v>84</v>
      </c>
      <c r="D69" s="27" t="s">
        <v>85</v>
      </c>
      <c r="E69" s="28">
        <v>2574</v>
      </c>
      <c r="F69" s="29"/>
      <c r="G69" s="30"/>
      <c r="H69" s="31">
        <f t="shared" si="19"/>
        <v>0</v>
      </c>
      <c r="I69" s="31">
        <f t="shared" si="16"/>
        <v>0</v>
      </c>
      <c r="J69" s="31">
        <f t="shared" si="17"/>
        <v>0</v>
      </c>
      <c r="K69" s="32">
        <f t="shared" si="18"/>
        <v>0</v>
      </c>
    </row>
    <row r="70" spans="1:11" ht="16.5" thickBot="1" x14ac:dyDescent="0.25">
      <c r="A70" s="24" t="s">
        <v>174</v>
      </c>
      <c r="B70" s="25" t="s">
        <v>86</v>
      </c>
      <c r="C70" s="26"/>
      <c r="D70" s="27" t="s">
        <v>87</v>
      </c>
      <c r="E70" s="28">
        <v>609</v>
      </c>
      <c r="F70" s="29"/>
      <c r="G70" s="30"/>
      <c r="H70" s="31">
        <f t="shared" si="19"/>
        <v>0</v>
      </c>
      <c r="I70" s="31">
        <f t="shared" si="16"/>
        <v>0</v>
      </c>
      <c r="J70" s="31">
        <f t="shared" si="17"/>
        <v>0</v>
      </c>
      <c r="K70" s="32">
        <f t="shared" si="18"/>
        <v>0</v>
      </c>
    </row>
    <row r="71" spans="1:11" ht="16.5" thickBot="1" x14ac:dyDescent="0.25">
      <c r="A71" s="86" t="s">
        <v>128</v>
      </c>
      <c r="B71" s="87"/>
      <c r="C71" s="87"/>
      <c r="D71" s="87"/>
      <c r="E71" s="87"/>
      <c r="F71" s="47"/>
      <c r="G71" s="47"/>
      <c r="H71" s="47"/>
      <c r="I71" s="60"/>
      <c r="J71" s="60"/>
      <c r="K71" s="60"/>
    </row>
    <row r="72" spans="1:11" ht="15.75" x14ac:dyDescent="0.2">
      <c r="A72" s="93" t="s">
        <v>129</v>
      </c>
      <c r="B72" s="93"/>
      <c r="C72" s="93"/>
      <c r="D72" s="93"/>
      <c r="E72" s="93"/>
      <c r="F72" s="62"/>
      <c r="G72" s="63"/>
      <c r="H72" s="63"/>
      <c r="I72" s="64"/>
      <c r="J72" s="64"/>
      <c r="K72" s="65">
        <f>SUM(K73:K83)</f>
        <v>0</v>
      </c>
    </row>
    <row r="73" spans="1:11" ht="31.5" x14ac:dyDescent="0.2">
      <c r="A73" s="24" t="s">
        <v>15</v>
      </c>
      <c r="B73" s="25" t="s">
        <v>130</v>
      </c>
      <c r="C73" s="26" t="s">
        <v>131</v>
      </c>
      <c r="D73" s="27" t="s">
        <v>24</v>
      </c>
      <c r="E73" s="28">
        <v>1</v>
      </c>
      <c r="F73" s="29"/>
      <c r="G73" s="30"/>
      <c r="H73" s="31">
        <f>F73+G73</f>
        <v>0</v>
      </c>
      <c r="I73" s="31">
        <f t="shared" ref="I73:I83" si="20">F73*E73</f>
        <v>0</v>
      </c>
      <c r="J73" s="31">
        <f t="shared" ref="J73:J83" si="21">E73*G73</f>
        <v>0</v>
      </c>
      <c r="K73" s="32">
        <f t="shared" ref="K73:K83" si="22">I73+J73</f>
        <v>0</v>
      </c>
    </row>
    <row r="74" spans="1:11" ht="15.75" x14ac:dyDescent="0.2">
      <c r="A74" s="24" t="s">
        <v>16</v>
      </c>
      <c r="B74" s="25" t="s">
        <v>132</v>
      </c>
      <c r="C74" s="26" t="s">
        <v>133</v>
      </c>
      <c r="D74" s="27" t="s">
        <v>24</v>
      </c>
      <c r="E74" s="28">
        <v>1</v>
      </c>
      <c r="F74" s="29"/>
      <c r="G74" s="30"/>
      <c r="H74" s="31">
        <f t="shared" ref="H74:H83" si="23">F74+G74</f>
        <v>0</v>
      </c>
      <c r="I74" s="31">
        <f t="shared" si="20"/>
        <v>0</v>
      </c>
      <c r="J74" s="31">
        <f t="shared" si="21"/>
        <v>0</v>
      </c>
      <c r="K74" s="32">
        <f t="shared" si="22"/>
        <v>0</v>
      </c>
    </row>
    <row r="75" spans="1:11" ht="31.5" x14ac:dyDescent="0.2">
      <c r="A75" s="24" t="s">
        <v>17</v>
      </c>
      <c r="B75" s="25" t="s">
        <v>134</v>
      </c>
      <c r="C75" s="26" t="s">
        <v>135</v>
      </c>
      <c r="D75" s="27" t="s">
        <v>24</v>
      </c>
      <c r="E75" s="28">
        <v>1</v>
      </c>
      <c r="F75" s="29"/>
      <c r="G75" s="30"/>
      <c r="H75" s="31">
        <f t="shared" si="23"/>
        <v>0</v>
      </c>
      <c r="I75" s="31">
        <f t="shared" si="20"/>
        <v>0</v>
      </c>
      <c r="J75" s="31">
        <f t="shared" si="21"/>
        <v>0</v>
      </c>
      <c r="K75" s="32">
        <f t="shared" si="22"/>
        <v>0</v>
      </c>
    </row>
    <row r="76" spans="1:11" ht="31.5" x14ac:dyDescent="0.2">
      <c r="A76" s="24" t="s">
        <v>18</v>
      </c>
      <c r="B76" s="25" t="s">
        <v>68</v>
      </c>
      <c r="C76" s="26" t="s">
        <v>136</v>
      </c>
      <c r="D76" s="27" t="s">
        <v>24</v>
      </c>
      <c r="E76" s="28">
        <v>1</v>
      </c>
      <c r="F76" s="29"/>
      <c r="G76" s="30"/>
      <c r="H76" s="31">
        <f t="shared" si="23"/>
        <v>0</v>
      </c>
      <c r="I76" s="31">
        <f t="shared" si="20"/>
        <v>0</v>
      </c>
      <c r="J76" s="31">
        <f t="shared" si="21"/>
        <v>0</v>
      </c>
      <c r="K76" s="32">
        <f t="shared" si="22"/>
        <v>0</v>
      </c>
    </row>
    <row r="77" spans="1:11" ht="15.75" x14ac:dyDescent="0.2">
      <c r="A77" s="24" t="s">
        <v>19</v>
      </c>
      <c r="B77" s="25" t="s">
        <v>137</v>
      </c>
      <c r="C77" s="26" t="s">
        <v>138</v>
      </c>
      <c r="D77" s="27" t="s">
        <v>139</v>
      </c>
      <c r="E77" s="28">
        <v>1</v>
      </c>
      <c r="F77" s="29"/>
      <c r="G77" s="30"/>
      <c r="H77" s="31">
        <f t="shared" si="23"/>
        <v>0</v>
      </c>
      <c r="I77" s="31">
        <f t="shared" si="20"/>
        <v>0</v>
      </c>
      <c r="J77" s="31">
        <f t="shared" si="21"/>
        <v>0</v>
      </c>
      <c r="K77" s="32">
        <f t="shared" si="22"/>
        <v>0</v>
      </c>
    </row>
    <row r="78" spans="1:11" ht="47.25" x14ac:dyDescent="0.2">
      <c r="A78" s="24" t="s">
        <v>20</v>
      </c>
      <c r="B78" s="25" t="s">
        <v>140</v>
      </c>
      <c r="C78" s="26" t="s">
        <v>141</v>
      </c>
      <c r="D78" s="27" t="s">
        <v>24</v>
      </c>
      <c r="E78" s="28">
        <v>32</v>
      </c>
      <c r="F78" s="29"/>
      <c r="G78" s="30"/>
      <c r="H78" s="31">
        <f t="shared" si="23"/>
        <v>0</v>
      </c>
      <c r="I78" s="31">
        <f t="shared" si="20"/>
        <v>0</v>
      </c>
      <c r="J78" s="31">
        <f t="shared" si="21"/>
        <v>0</v>
      </c>
      <c r="K78" s="32">
        <f t="shared" si="22"/>
        <v>0</v>
      </c>
    </row>
    <row r="79" spans="1:11" ht="15.75" x14ac:dyDescent="0.2">
      <c r="A79" s="24" t="s">
        <v>21</v>
      </c>
      <c r="B79" s="25" t="s">
        <v>142</v>
      </c>
      <c r="C79" s="26" t="s">
        <v>143</v>
      </c>
      <c r="D79" s="27" t="s">
        <v>24</v>
      </c>
      <c r="E79" s="28">
        <v>5</v>
      </c>
      <c r="F79" s="29"/>
      <c r="G79" s="30"/>
      <c r="H79" s="31">
        <f t="shared" si="23"/>
        <v>0</v>
      </c>
      <c r="I79" s="31">
        <f t="shared" si="20"/>
        <v>0</v>
      </c>
      <c r="J79" s="31">
        <f t="shared" si="21"/>
        <v>0</v>
      </c>
      <c r="K79" s="32">
        <f t="shared" si="22"/>
        <v>0</v>
      </c>
    </row>
    <row r="80" spans="1:11" ht="31.5" x14ac:dyDescent="0.2">
      <c r="A80" s="24" t="s">
        <v>22</v>
      </c>
      <c r="B80" s="25" t="s">
        <v>144</v>
      </c>
      <c r="C80" s="26"/>
      <c r="D80" s="27" t="s">
        <v>59</v>
      </c>
      <c r="E80" s="28">
        <v>165</v>
      </c>
      <c r="F80" s="29"/>
      <c r="G80" s="30"/>
      <c r="H80" s="31">
        <f t="shared" si="23"/>
        <v>0</v>
      </c>
      <c r="I80" s="31">
        <f t="shared" si="20"/>
        <v>0</v>
      </c>
      <c r="J80" s="31">
        <f t="shared" si="21"/>
        <v>0</v>
      </c>
      <c r="K80" s="32">
        <f t="shared" si="22"/>
        <v>0</v>
      </c>
    </row>
    <row r="81" spans="1:11" ht="31.5" x14ac:dyDescent="0.2">
      <c r="A81" s="24" t="s">
        <v>88</v>
      </c>
      <c r="B81" s="25" t="s">
        <v>145</v>
      </c>
      <c r="C81" s="26"/>
      <c r="D81" s="27" t="s">
        <v>59</v>
      </c>
      <c r="E81" s="28">
        <v>3</v>
      </c>
      <c r="F81" s="29"/>
      <c r="G81" s="30"/>
      <c r="H81" s="31">
        <f t="shared" si="23"/>
        <v>0</v>
      </c>
      <c r="I81" s="31">
        <f t="shared" si="20"/>
        <v>0</v>
      </c>
      <c r="J81" s="31">
        <f t="shared" si="21"/>
        <v>0</v>
      </c>
      <c r="K81" s="32">
        <f t="shared" si="22"/>
        <v>0</v>
      </c>
    </row>
    <row r="82" spans="1:11" ht="31.5" x14ac:dyDescent="0.2">
      <c r="A82" s="24" t="s">
        <v>23</v>
      </c>
      <c r="B82" s="25" t="s">
        <v>146</v>
      </c>
      <c r="C82" s="26" t="s">
        <v>147</v>
      </c>
      <c r="D82" s="27" t="s">
        <v>85</v>
      </c>
      <c r="E82" s="28">
        <v>580</v>
      </c>
      <c r="F82" s="29"/>
      <c r="G82" s="30"/>
      <c r="H82" s="31">
        <f t="shared" si="23"/>
        <v>0</v>
      </c>
      <c r="I82" s="31">
        <f t="shared" si="20"/>
        <v>0</v>
      </c>
      <c r="J82" s="31">
        <f t="shared" si="21"/>
        <v>0</v>
      </c>
      <c r="K82" s="32">
        <f t="shared" si="22"/>
        <v>0</v>
      </c>
    </row>
    <row r="83" spans="1:11" ht="16.5" thickBot="1" x14ac:dyDescent="0.25">
      <c r="A83" s="24" t="s">
        <v>89</v>
      </c>
      <c r="B83" s="25" t="s">
        <v>86</v>
      </c>
      <c r="C83" s="26"/>
      <c r="D83" s="27" t="s">
        <v>87</v>
      </c>
      <c r="E83" s="28">
        <v>220</v>
      </c>
      <c r="F83" s="29"/>
      <c r="G83" s="30"/>
      <c r="H83" s="31">
        <f t="shared" si="23"/>
        <v>0</v>
      </c>
      <c r="I83" s="31">
        <f t="shared" si="20"/>
        <v>0</v>
      </c>
      <c r="J83" s="31">
        <f t="shared" si="21"/>
        <v>0</v>
      </c>
      <c r="K83" s="32">
        <f t="shared" si="22"/>
        <v>0</v>
      </c>
    </row>
    <row r="84" spans="1:11" ht="15.75" x14ac:dyDescent="0.2">
      <c r="A84" s="93" t="s">
        <v>148</v>
      </c>
      <c r="B84" s="93"/>
      <c r="C84" s="93"/>
      <c r="D84" s="93"/>
      <c r="E84" s="93"/>
      <c r="F84" s="62"/>
      <c r="G84" s="63"/>
      <c r="H84" s="63"/>
      <c r="I84" s="64"/>
      <c r="J84" s="64"/>
      <c r="K84" s="65">
        <f>SUM(K85:K98)</f>
        <v>0</v>
      </c>
    </row>
    <row r="85" spans="1:11" ht="31.5" x14ac:dyDescent="0.2">
      <c r="A85" s="24" t="s">
        <v>15</v>
      </c>
      <c r="B85" s="25" t="s">
        <v>68</v>
      </c>
      <c r="C85" s="26" t="s">
        <v>149</v>
      </c>
      <c r="D85" s="27" t="s">
        <v>24</v>
      </c>
      <c r="E85" s="28">
        <v>1</v>
      </c>
      <c r="F85" s="29"/>
      <c r="G85" s="30"/>
      <c r="H85" s="31">
        <f>F85+G85</f>
        <v>0</v>
      </c>
      <c r="I85" s="31">
        <f t="shared" ref="I85:I98" si="24">F85*E85</f>
        <v>0</v>
      </c>
      <c r="J85" s="31">
        <f t="shared" ref="J85:J98" si="25">E85*G85</f>
        <v>0</v>
      </c>
      <c r="K85" s="32">
        <f t="shared" ref="K85:K98" si="26">I85+J85</f>
        <v>0</v>
      </c>
    </row>
    <row r="86" spans="1:11" ht="15.75" x14ac:dyDescent="0.2">
      <c r="A86" s="24" t="s">
        <v>16</v>
      </c>
      <c r="B86" s="25" t="s">
        <v>150</v>
      </c>
      <c r="C86" s="26" t="s">
        <v>151</v>
      </c>
      <c r="D86" s="27" t="s">
        <v>24</v>
      </c>
      <c r="E86" s="28">
        <v>1</v>
      </c>
      <c r="F86" s="29"/>
      <c r="G86" s="30"/>
      <c r="H86" s="31">
        <f t="shared" ref="H86:H98" si="27">F86+G86</f>
        <v>0</v>
      </c>
      <c r="I86" s="31">
        <f t="shared" si="24"/>
        <v>0</v>
      </c>
      <c r="J86" s="31">
        <f t="shared" si="25"/>
        <v>0</v>
      </c>
      <c r="K86" s="32">
        <f t="shared" si="26"/>
        <v>0</v>
      </c>
    </row>
    <row r="87" spans="1:11" ht="31.5" x14ac:dyDescent="0.2">
      <c r="A87" s="24" t="s">
        <v>17</v>
      </c>
      <c r="B87" s="25" t="s">
        <v>152</v>
      </c>
      <c r="C87" s="26" t="s">
        <v>153</v>
      </c>
      <c r="D87" s="27" t="s">
        <v>24</v>
      </c>
      <c r="E87" s="28">
        <v>1</v>
      </c>
      <c r="F87" s="29"/>
      <c r="G87" s="30"/>
      <c r="H87" s="31">
        <f t="shared" si="27"/>
        <v>0</v>
      </c>
      <c r="I87" s="31">
        <f t="shared" si="24"/>
        <v>0</v>
      </c>
      <c r="J87" s="31">
        <f t="shared" si="25"/>
        <v>0</v>
      </c>
      <c r="K87" s="32">
        <f t="shared" si="26"/>
        <v>0</v>
      </c>
    </row>
    <row r="88" spans="1:11" ht="31.5" x14ac:dyDescent="0.2">
      <c r="A88" s="24" t="s">
        <v>18</v>
      </c>
      <c r="B88" s="25" t="s">
        <v>154</v>
      </c>
      <c r="C88" s="26" t="s">
        <v>155</v>
      </c>
      <c r="D88" s="27" t="s">
        <v>24</v>
      </c>
      <c r="E88" s="28">
        <v>1</v>
      </c>
      <c r="F88" s="29"/>
      <c r="G88" s="30"/>
      <c r="H88" s="31">
        <f t="shared" si="27"/>
        <v>0</v>
      </c>
      <c r="I88" s="31">
        <f t="shared" si="24"/>
        <v>0</v>
      </c>
      <c r="J88" s="31">
        <f t="shared" si="25"/>
        <v>0</v>
      </c>
      <c r="K88" s="32">
        <f t="shared" si="26"/>
        <v>0</v>
      </c>
    </row>
    <row r="89" spans="1:11" ht="15.75" x14ac:dyDescent="0.2">
      <c r="A89" s="24" t="s">
        <v>19</v>
      </c>
      <c r="B89" s="25" t="s">
        <v>156</v>
      </c>
      <c r="C89" s="26" t="s">
        <v>157</v>
      </c>
      <c r="D89" s="27" t="s">
        <v>24</v>
      </c>
      <c r="E89" s="28">
        <v>1</v>
      </c>
      <c r="F89" s="29"/>
      <c r="G89" s="30"/>
      <c r="H89" s="31">
        <f t="shared" si="27"/>
        <v>0</v>
      </c>
      <c r="I89" s="31">
        <f t="shared" si="24"/>
        <v>0</v>
      </c>
      <c r="J89" s="31">
        <f t="shared" si="25"/>
        <v>0</v>
      </c>
      <c r="K89" s="32">
        <f t="shared" si="26"/>
        <v>0</v>
      </c>
    </row>
    <row r="90" spans="1:11" ht="15.75" x14ac:dyDescent="0.2">
      <c r="A90" s="24" t="s">
        <v>20</v>
      </c>
      <c r="B90" s="25" t="s">
        <v>158</v>
      </c>
      <c r="C90" s="26" t="s">
        <v>160</v>
      </c>
      <c r="D90" s="27" t="s">
        <v>24</v>
      </c>
      <c r="E90" s="28">
        <v>1</v>
      </c>
      <c r="F90" s="29"/>
      <c r="G90" s="30"/>
      <c r="H90" s="31">
        <f t="shared" si="27"/>
        <v>0</v>
      </c>
      <c r="I90" s="31">
        <f t="shared" si="24"/>
        <v>0</v>
      </c>
      <c r="J90" s="31">
        <f t="shared" si="25"/>
        <v>0</v>
      </c>
      <c r="K90" s="32">
        <f t="shared" si="26"/>
        <v>0</v>
      </c>
    </row>
    <row r="91" spans="1:11" ht="15.75" x14ac:dyDescent="0.2">
      <c r="A91" s="24" t="s">
        <v>21</v>
      </c>
      <c r="B91" s="25" t="s">
        <v>159</v>
      </c>
      <c r="C91" s="26" t="s">
        <v>161</v>
      </c>
      <c r="D91" s="27" t="s">
        <v>24</v>
      </c>
      <c r="E91" s="28">
        <v>1</v>
      </c>
      <c r="F91" s="29"/>
      <c r="G91" s="30"/>
      <c r="H91" s="31">
        <f t="shared" si="27"/>
        <v>0</v>
      </c>
      <c r="I91" s="31">
        <f t="shared" si="24"/>
        <v>0</v>
      </c>
      <c r="J91" s="31">
        <f t="shared" si="25"/>
        <v>0</v>
      </c>
      <c r="K91" s="32">
        <f t="shared" si="26"/>
        <v>0</v>
      </c>
    </row>
    <row r="92" spans="1:11" ht="15.75" x14ac:dyDescent="0.2">
      <c r="A92" s="24" t="s">
        <v>22</v>
      </c>
      <c r="B92" s="25" t="s">
        <v>162</v>
      </c>
      <c r="C92" s="26" t="s">
        <v>163</v>
      </c>
      <c r="D92" s="27" t="s">
        <v>24</v>
      </c>
      <c r="E92" s="28">
        <v>1</v>
      </c>
      <c r="F92" s="29"/>
      <c r="G92" s="30"/>
      <c r="H92" s="31">
        <f t="shared" si="27"/>
        <v>0</v>
      </c>
      <c r="I92" s="31">
        <f t="shared" si="24"/>
        <v>0</v>
      </c>
      <c r="J92" s="31">
        <f t="shared" si="25"/>
        <v>0</v>
      </c>
      <c r="K92" s="32">
        <f t="shared" si="26"/>
        <v>0</v>
      </c>
    </row>
    <row r="93" spans="1:11" ht="47.25" x14ac:dyDescent="0.2">
      <c r="A93" s="24" t="s">
        <v>88</v>
      </c>
      <c r="B93" s="25" t="s">
        <v>164</v>
      </c>
      <c r="C93" s="26" t="s">
        <v>165</v>
      </c>
      <c r="D93" s="27" t="s">
        <v>24</v>
      </c>
      <c r="E93" s="28">
        <v>16</v>
      </c>
      <c r="F93" s="29"/>
      <c r="G93" s="30"/>
      <c r="H93" s="31">
        <f t="shared" si="27"/>
        <v>0</v>
      </c>
      <c r="I93" s="31">
        <f t="shared" si="24"/>
        <v>0</v>
      </c>
      <c r="J93" s="31">
        <f t="shared" si="25"/>
        <v>0</v>
      </c>
      <c r="K93" s="32">
        <f t="shared" si="26"/>
        <v>0</v>
      </c>
    </row>
    <row r="94" spans="1:11" ht="31.5" x14ac:dyDescent="0.2">
      <c r="A94" s="24" t="s">
        <v>23</v>
      </c>
      <c r="B94" s="25" t="s">
        <v>166</v>
      </c>
      <c r="C94" s="26"/>
      <c r="D94" s="27" t="s">
        <v>59</v>
      </c>
      <c r="E94" s="28">
        <v>8</v>
      </c>
      <c r="F94" s="29"/>
      <c r="G94" s="30"/>
      <c r="H94" s="31">
        <f t="shared" si="27"/>
        <v>0</v>
      </c>
      <c r="I94" s="31">
        <f t="shared" si="24"/>
        <v>0</v>
      </c>
      <c r="J94" s="31">
        <f t="shared" si="25"/>
        <v>0</v>
      </c>
      <c r="K94" s="32">
        <f t="shared" si="26"/>
        <v>0</v>
      </c>
    </row>
    <row r="95" spans="1:11" ht="31.5" x14ac:dyDescent="0.2">
      <c r="A95" s="24" t="s">
        <v>89</v>
      </c>
      <c r="B95" s="25" t="s">
        <v>167</v>
      </c>
      <c r="C95" s="26"/>
      <c r="D95" s="27" t="s">
        <v>59</v>
      </c>
      <c r="E95" s="28">
        <v>53</v>
      </c>
      <c r="F95" s="29"/>
      <c r="G95" s="30"/>
      <c r="H95" s="31">
        <f t="shared" si="27"/>
        <v>0</v>
      </c>
      <c r="I95" s="31">
        <f t="shared" si="24"/>
        <v>0</v>
      </c>
      <c r="J95" s="31">
        <f t="shared" si="25"/>
        <v>0</v>
      </c>
      <c r="K95" s="32">
        <f t="shared" si="26"/>
        <v>0</v>
      </c>
    </row>
    <row r="96" spans="1:11" ht="31.5" x14ac:dyDescent="0.2">
      <c r="A96" s="24" t="s">
        <v>90</v>
      </c>
      <c r="B96" s="25" t="s">
        <v>168</v>
      </c>
      <c r="C96" s="26"/>
      <c r="D96" s="27" t="s">
        <v>59</v>
      </c>
      <c r="E96" s="66">
        <v>0.8</v>
      </c>
      <c r="F96" s="29"/>
      <c r="G96" s="30"/>
      <c r="H96" s="31">
        <f t="shared" si="27"/>
        <v>0</v>
      </c>
      <c r="I96" s="31">
        <f t="shared" si="24"/>
        <v>0</v>
      </c>
      <c r="J96" s="31">
        <f t="shared" si="25"/>
        <v>0</v>
      </c>
      <c r="K96" s="32">
        <f t="shared" si="26"/>
        <v>0</v>
      </c>
    </row>
    <row r="97" spans="1:11" ht="31.5" x14ac:dyDescent="0.2">
      <c r="A97" s="24" t="s">
        <v>91</v>
      </c>
      <c r="B97" s="25" t="s">
        <v>146</v>
      </c>
      <c r="C97" s="26" t="s">
        <v>147</v>
      </c>
      <c r="D97" s="27" t="s">
        <v>85</v>
      </c>
      <c r="E97" s="28">
        <v>145</v>
      </c>
      <c r="F97" s="29"/>
      <c r="G97" s="30"/>
      <c r="H97" s="31">
        <f t="shared" si="27"/>
        <v>0</v>
      </c>
      <c r="I97" s="31">
        <f t="shared" si="24"/>
        <v>0</v>
      </c>
      <c r="J97" s="31">
        <f t="shared" si="25"/>
        <v>0</v>
      </c>
      <c r="K97" s="32">
        <f t="shared" si="26"/>
        <v>0</v>
      </c>
    </row>
    <row r="98" spans="1:11" ht="16.5" thickBot="1" x14ac:dyDescent="0.25">
      <c r="A98" s="24" t="s">
        <v>174</v>
      </c>
      <c r="B98" s="25" t="s">
        <v>86</v>
      </c>
      <c r="C98" s="26"/>
      <c r="D98" s="27" t="s">
        <v>87</v>
      </c>
      <c r="E98" s="28">
        <v>100</v>
      </c>
      <c r="F98" s="29"/>
      <c r="G98" s="30"/>
      <c r="H98" s="31">
        <f t="shared" si="27"/>
        <v>0</v>
      </c>
      <c r="I98" s="31">
        <f t="shared" si="24"/>
        <v>0</v>
      </c>
      <c r="J98" s="31">
        <f t="shared" si="25"/>
        <v>0</v>
      </c>
      <c r="K98" s="32">
        <f t="shared" si="26"/>
        <v>0</v>
      </c>
    </row>
    <row r="99" spans="1:11" ht="15.75" x14ac:dyDescent="0.2">
      <c r="A99" s="93" t="s">
        <v>169</v>
      </c>
      <c r="B99" s="93"/>
      <c r="C99" s="93"/>
      <c r="D99" s="93"/>
      <c r="E99" s="93"/>
      <c r="F99" s="62"/>
      <c r="G99" s="63"/>
      <c r="H99" s="63"/>
      <c r="I99" s="64"/>
      <c r="J99" s="64"/>
      <c r="K99" s="65">
        <f>SUM(K100:K113)</f>
        <v>0</v>
      </c>
    </row>
    <row r="100" spans="1:11" ht="31.5" x14ac:dyDescent="0.2">
      <c r="A100" s="24" t="s">
        <v>15</v>
      </c>
      <c r="B100" s="25" t="s">
        <v>68</v>
      </c>
      <c r="C100" s="26" t="s">
        <v>280</v>
      </c>
      <c r="D100" s="27" t="s">
        <v>24</v>
      </c>
      <c r="E100" s="28">
        <v>1</v>
      </c>
      <c r="F100" s="29"/>
      <c r="G100" s="30"/>
      <c r="H100" s="31">
        <f>F100+G100</f>
        <v>0</v>
      </c>
      <c r="I100" s="31">
        <f>E100*F100</f>
        <v>0</v>
      </c>
      <c r="J100" s="31">
        <f>G100*E100</f>
        <v>0</v>
      </c>
      <c r="K100" s="32">
        <f>I100+J100</f>
        <v>0</v>
      </c>
    </row>
    <row r="101" spans="1:11" ht="15.75" x14ac:dyDescent="0.2">
      <c r="A101" s="24" t="s">
        <v>16</v>
      </c>
      <c r="B101" s="25" t="s">
        <v>150</v>
      </c>
      <c r="C101" s="26" t="s">
        <v>151</v>
      </c>
      <c r="D101" s="27" t="s">
        <v>24</v>
      </c>
      <c r="E101" s="28">
        <v>1</v>
      </c>
      <c r="F101" s="29"/>
      <c r="G101" s="30"/>
      <c r="H101" s="31">
        <f t="shared" ref="H101:H113" si="28">F101+G101</f>
        <v>0</v>
      </c>
      <c r="I101" s="31">
        <f t="shared" ref="I101:I113" si="29">E101*F101</f>
        <v>0</v>
      </c>
      <c r="J101" s="31">
        <f t="shared" ref="J101:J113" si="30">G101*E101</f>
        <v>0</v>
      </c>
      <c r="K101" s="32">
        <f t="shared" ref="K101:K113" si="31">I101+J101</f>
        <v>0</v>
      </c>
    </row>
    <row r="102" spans="1:11" ht="31.5" x14ac:dyDescent="0.2">
      <c r="A102" s="24" t="s">
        <v>17</v>
      </c>
      <c r="B102" s="25" t="s">
        <v>152</v>
      </c>
      <c r="C102" s="26" t="s">
        <v>153</v>
      </c>
      <c r="D102" s="27" t="s">
        <v>24</v>
      </c>
      <c r="E102" s="28">
        <v>1</v>
      </c>
      <c r="F102" s="29"/>
      <c r="G102" s="30"/>
      <c r="H102" s="31">
        <f t="shared" si="28"/>
        <v>0</v>
      </c>
      <c r="I102" s="31">
        <f t="shared" si="29"/>
        <v>0</v>
      </c>
      <c r="J102" s="31">
        <f t="shared" si="30"/>
        <v>0</v>
      </c>
      <c r="K102" s="32">
        <f t="shared" si="31"/>
        <v>0</v>
      </c>
    </row>
    <row r="103" spans="1:11" ht="31.5" x14ac:dyDescent="0.2">
      <c r="A103" s="24" t="s">
        <v>18</v>
      </c>
      <c r="B103" s="25" t="s">
        <v>154</v>
      </c>
      <c r="C103" s="26" t="s">
        <v>155</v>
      </c>
      <c r="D103" s="27" t="s">
        <v>24</v>
      </c>
      <c r="E103" s="28">
        <v>1</v>
      </c>
      <c r="F103" s="29"/>
      <c r="G103" s="30"/>
      <c r="H103" s="31">
        <f t="shared" si="28"/>
        <v>0</v>
      </c>
      <c r="I103" s="31">
        <f t="shared" si="29"/>
        <v>0</v>
      </c>
      <c r="J103" s="31">
        <f t="shared" si="30"/>
        <v>0</v>
      </c>
      <c r="K103" s="32">
        <f t="shared" si="31"/>
        <v>0</v>
      </c>
    </row>
    <row r="104" spans="1:11" ht="15.75" x14ac:dyDescent="0.2">
      <c r="A104" s="24" t="s">
        <v>19</v>
      </c>
      <c r="B104" s="25" t="s">
        <v>156</v>
      </c>
      <c r="C104" s="26" t="s">
        <v>157</v>
      </c>
      <c r="D104" s="27" t="s">
        <v>24</v>
      </c>
      <c r="E104" s="28">
        <v>1</v>
      </c>
      <c r="F104" s="29"/>
      <c r="G104" s="30"/>
      <c r="H104" s="31">
        <f t="shared" si="28"/>
        <v>0</v>
      </c>
      <c r="I104" s="31">
        <f t="shared" si="29"/>
        <v>0</v>
      </c>
      <c r="J104" s="31">
        <f t="shared" si="30"/>
        <v>0</v>
      </c>
      <c r="K104" s="32">
        <f t="shared" si="31"/>
        <v>0</v>
      </c>
    </row>
    <row r="105" spans="1:11" ht="15.75" x14ac:dyDescent="0.2">
      <c r="A105" s="24" t="s">
        <v>20</v>
      </c>
      <c r="B105" s="25" t="s">
        <v>158</v>
      </c>
      <c r="C105" s="26" t="s">
        <v>160</v>
      </c>
      <c r="D105" s="27" t="s">
        <v>24</v>
      </c>
      <c r="E105" s="28">
        <v>1</v>
      </c>
      <c r="F105" s="29"/>
      <c r="G105" s="30"/>
      <c r="H105" s="31">
        <f t="shared" si="28"/>
        <v>0</v>
      </c>
      <c r="I105" s="31">
        <f t="shared" si="29"/>
        <v>0</v>
      </c>
      <c r="J105" s="31">
        <f t="shared" si="30"/>
        <v>0</v>
      </c>
      <c r="K105" s="32">
        <f t="shared" si="31"/>
        <v>0</v>
      </c>
    </row>
    <row r="106" spans="1:11" ht="15.75" x14ac:dyDescent="0.2">
      <c r="A106" s="24" t="s">
        <v>21</v>
      </c>
      <c r="B106" s="25" t="s">
        <v>159</v>
      </c>
      <c r="C106" s="26" t="s">
        <v>161</v>
      </c>
      <c r="D106" s="27" t="s">
        <v>24</v>
      </c>
      <c r="E106" s="28">
        <v>1</v>
      </c>
      <c r="F106" s="29"/>
      <c r="G106" s="30"/>
      <c r="H106" s="31">
        <f t="shared" si="28"/>
        <v>0</v>
      </c>
      <c r="I106" s="31">
        <f t="shared" si="29"/>
        <v>0</v>
      </c>
      <c r="J106" s="31">
        <f t="shared" si="30"/>
        <v>0</v>
      </c>
      <c r="K106" s="32">
        <f t="shared" si="31"/>
        <v>0</v>
      </c>
    </row>
    <row r="107" spans="1:11" ht="15.75" x14ac:dyDescent="0.2">
      <c r="A107" s="24" t="s">
        <v>22</v>
      </c>
      <c r="B107" s="25" t="s">
        <v>162</v>
      </c>
      <c r="C107" s="26" t="s">
        <v>163</v>
      </c>
      <c r="D107" s="27" t="s">
        <v>24</v>
      </c>
      <c r="E107" s="28">
        <v>1</v>
      </c>
      <c r="F107" s="29"/>
      <c r="G107" s="30"/>
      <c r="H107" s="31">
        <f t="shared" si="28"/>
        <v>0</v>
      </c>
      <c r="I107" s="31">
        <f t="shared" si="29"/>
        <v>0</v>
      </c>
      <c r="J107" s="31">
        <f t="shared" si="30"/>
        <v>0</v>
      </c>
      <c r="K107" s="32">
        <f t="shared" si="31"/>
        <v>0</v>
      </c>
    </row>
    <row r="108" spans="1:11" ht="47.25" x14ac:dyDescent="0.2">
      <c r="A108" s="24" t="s">
        <v>88</v>
      </c>
      <c r="B108" s="25" t="s">
        <v>164</v>
      </c>
      <c r="C108" s="26" t="s">
        <v>231</v>
      </c>
      <c r="D108" s="27" t="s">
        <v>24</v>
      </c>
      <c r="E108" s="28">
        <v>16</v>
      </c>
      <c r="F108" s="29"/>
      <c r="G108" s="30"/>
      <c r="H108" s="31">
        <f t="shared" si="28"/>
        <v>0</v>
      </c>
      <c r="I108" s="31">
        <f t="shared" si="29"/>
        <v>0</v>
      </c>
      <c r="J108" s="31">
        <f t="shared" si="30"/>
        <v>0</v>
      </c>
      <c r="K108" s="32">
        <f t="shared" si="31"/>
        <v>0</v>
      </c>
    </row>
    <row r="109" spans="1:11" ht="31.5" x14ac:dyDescent="0.2">
      <c r="A109" s="24" t="s">
        <v>23</v>
      </c>
      <c r="B109" s="25" t="s">
        <v>232</v>
      </c>
      <c r="C109" s="26"/>
      <c r="D109" s="27" t="s">
        <v>59</v>
      </c>
      <c r="E109" s="28">
        <v>8</v>
      </c>
      <c r="F109" s="29"/>
      <c r="G109" s="30"/>
      <c r="H109" s="31">
        <f t="shared" si="28"/>
        <v>0</v>
      </c>
      <c r="I109" s="31">
        <f t="shared" si="29"/>
        <v>0</v>
      </c>
      <c r="J109" s="31">
        <f t="shared" si="30"/>
        <v>0</v>
      </c>
      <c r="K109" s="32">
        <f t="shared" si="31"/>
        <v>0</v>
      </c>
    </row>
    <row r="110" spans="1:11" ht="31.5" x14ac:dyDescent="0.2">
      <c r="A110" s="24" t="s">
        <v>89</v>
      </c>
      <c r="B110" s="25" t="s">
        <v>281</v>
      </c>
      <c r="C110" s="26"/>
      <c r="D110" s="27" t="s">
        <v>59</v>
      </c>
      <c r="E110" s="28">
        <v>53</v>
      </c>
      <c r="F110" s="29"/>
      <c r="G110" s="30"/>
      <c r="H110" s="31">
        <f t="shared" si="28"/>
        <v>0</v>
      </c>
      <c r="I110" s="31">
        <f t="shared" si="29"/>
        <v>0</v>
      </c>
      <c r="J110" s="31">
        <f t="shared" si="30"/>
        <v>0</v>
      </c>
      <c r="K110" s="32">
        <f t="shared" si="31"/>
        <v>0</v>
      </c>
    </row>
    <row r="111" spans="1:11" ht="31.5" x14ac:dyDescent="0.2">
      <c r="A111" s="24" t="s">
        <v>90</v>
      </c>
      <c r="B111" s="25" t="s">
        <v>168</v>
      </c>
      <c r="C111" s="26"/>
      <c r="D111" s="27" t="s">
        <v>59</v>
      </c>
      <c r="E111" s="66">
        <v>0.8</v>
      </c>
      <c r="F111" s="29"/>
      <c r="G111" s="30"/>
      <c r="H111" s="31">
        <f t="shared" si="28"/>
        <v>0</v>
      </c>
      <c r="I111" s="31">
        <f t="shared" si="29"/>
        <v>0</v>
      </c>
      <c r="J111" s="31">
        <f t="shared" si="30"/>
        <v>0</v>
      </c>
      <c r="K111" s="32">
        <f t="shared" si="31"/>
        <v>0</v>
      </c>
    </row>
    <row r="112" spans="1:11" ht="31.5" x14ac:dyDescent="0.2">
      <c r="A112" s="24" t="s">
        <v>91</v>
      </c>
      <c r="B112" s="25" t="s">
        <v>146</v>
      </c>
      <c r="C112" s="26" t="s">
        <v>147</v>
      </c>
      <c r="D112" s="27" t="s">
        <v>85</v>
      </c>
      <c r="E112" s="28">
        <v>125</v>
      </c>
      <c r="F112" s="29"/>
      <c r="G112" s="30"/>
      <c r="H112" s="31">
        <f t="shared" si="28"/>
        <v>0</v>
      </c>
      <c r="I112" s="31">
        <f t="shared" si="29"/>
        <v>0</v>
      </c>
      <c r="J112" s="31">
        <f t="shared" si="30"/>
        <v>0</v>
      </c>
      <c r="K112" s="32">
        <f t="shared" si="31"/>
        <v>0</v>
      </c>
    </row>
    <row r="113" spans="1:11" ht="16.5" thickBot="1" x14ac:dyDescent="0.25">
      <c r="A113" s="24" t="s">
        <v>174</v>
      </c>
      <c r="B113" s="25" t="s">
        <v>86</v>
      </c>
      <c r="C113" s="26"/>
      <c r="D113" s="27" t="s">
        <v>87</v>
      </c>
      <c r="E113" s="28">
        <v>100</v>
      </c>
      <c r="F113" s="29"/>
      <c r="G113" s="30"/>
      <c r="H113" s="31">
        <f t="shared" si="28"/>
        <v>0</v>
      </c>
      <c r="I113" s="31">
        <f t="shared" si="29"/>
        <v>0</v>
      </c>
      <c r="J113" s="31">
        <f t="shared" si="30"/>
        <v>0</v>
      </c>
      <c r="K113" s="32">
        <f t="shared" si="31"/>
        <v>0</v>
      </c>
    </row>
    <row r="114" spans="1:11" ht="15.75" x14ac:dyDescent="0.2">
      <c r="A114" s="93" t="s">
        <v>175</v>
      </c>
      <c r="B114" s="93"/>
      <c r="C114" s="93"/>
      <c r="D114" s="93"/>
      <c r="E114" s="93"/>
      <c r="F114" s="62"/>
      <c r="G114" s="63"/>
      <c r="H114" s="63"/>
      <c r="I114" s="64"/>
      <c r="J114" s="64"/>
      <c r="K114" s="65">
        <f>SUM(K115:K128)</f>
        <v>0</v>
      </c>
    </row>
    <row r="115" spans="1:11" ht="31.5" x14ac:dyDescent="0.2">
      <c r="A115" s="24" t="s">
        <v>15</v>
      </c>
      <c r="B115" s="25" t="s">
        <v>68</v>
      </c>
      <c r="C115" s="26" t="s">
        <v>149</v>
      </c>
      <c r="D115" s="27" t="s">
        <v>24</v>
      </c>
      <c r="E115" s="28">
        <v>1</v>
      </c>
      <c r="F115" s="29"/>
      <c r="G115" s="30"/>
      <c r="H115" s="31">
        <f>F115+G115</f>
        <v>0</v>
      </c>
      <c r="I115" s="31">
        <f>E115*F115</f>
        <v>0</v>
      </c>
      <c r="J115" s="31">
        <f>E115*G115</f>
        <v>0</v>
      </c>
      <c r="K115" s="32">
        <f>I115+J115</f>
        <v>0</v>
      </c>
    </row>
    <row r="116" spans="1:11" ht="15.75" x14ac:dyDescent="0.2">
      <c r="A116" s="24" t="s">
        <v>16</v>
      </c>
      <c r="B116" s="25" t="s">
        <v>150</v>
      </c>
      <c r="C116" s="26" t="s">
        <v>151</v>
      </c>
      <c r="D116" s="27" t="s">
        <v>24</v>
      </c>
      <c r="E116" s="28">
        <v>1</v>
      </c>
      <c r="F116" s="29"/>
      <c r="G116" s="30"/>
      <c r="H116" s="31">
        <f t="shared" ref="H116:H128" si="32">F116+G116</f>
        <v>0</v>
      </c>
      <c r="I116" s="31">
        <f t="shared" ref="I116:I128" si="33">E116*F116</f>
        <v>0</v>
      </c>
      <c r="J116" s="31">
        <f t="shared" ref="J116:J128" si="34">E116*G116</f>
        <v>0</v>
      </c>
      <c r="K116" s="32">
        <f t="shared" ref="K116:K128" si="35">I116+J116</f>
        <v>0</v>
      </c>
    </row>
    <row r="117" spans="1:11" ht="31.5" x14ac:dyDescent="0.2">
      <c r="A117" s="24" t="s">
        <v>17</v>
      </c>
      <c r="B117" s="25" t="s">
        <v>176</v>
      </c>
      <c r="C117" s="26" t="s">
        <v>177</v>
      </c>
      <c r="D117" s="27" t="s">
        <v>24</v>
      </c>
      <c r="E117" s="28">
        <v>1</v>
      </c>
      <c r="F117" s="29"/>
      <c r="G117" s="30"/>
      <c r="H117" s="31">
        <f t="shared" si="32"/>
        <v>0</v>
      </c>
      <c r="I117" s="31">
        <f t="shared" si="33"/>
        <v>0</v>
      </c>
      <c r="J117" s="31">
        <f t="shared" si="34"/>
        <v>0</v>
      </c>
      <c r="K117" s="32">
        <f t="shared" si="35"/>
        <v>0</v>
      </c>
    </row>
    <row r="118" spans="1:11" ht="31.5" x14ac:dyDescent="0.2">
      <c r="A118" s="24" t="s">
        <v>18</v>
      </c>
      <c r="B118" s="25" t="s">
        <v>154</v>
      </c>
      <c r="C118" s="26" t="s">
        <v>155</v>
      </c>
      <c r="D118" s="27" t="s">
        <v>24</v>
      </c>
      <c r="E118" s="28">
        <v>1</v>
      </c>
      <c r="F118" s="29"/>
      <c r="G118" s="30"/>
      <c r="H118" s="31">
        <f t="shared" si="32"/>
        <v>0</v>
      </c>
      <c r="I118" s="31">
        <f t="shared" si="33"/>
        <v>0</v>
      </c>
      <c r="J118" s="31">
        <f t="shared" si="34"/>
        <v>0</v>
      </c>
      <c r="K118" s="32">
        <f t="shared" si="35"/>
        <v>0</v>
      </c>
    </row>
    <row r="119" spans="1:11" ht="15.75" x14ac:dyDescent="0.2">
      <c r="A119" s="24" t="s">
        <v>19</v>
      </c>
      <c r="B119" s="25" t="s">
        <v>156</v>
      </c>
      <c r="C119" s="26" t="s">
        <v>157</v>
      </c>
      <c r="D119" s="27" t="s">
        <v>24</v>
      </c>
      <c r="E119" s="28">
        <v>1</v>
      </c>
      <c r="F119" s="29"/>
      <c r="G119" s="30"/>
      <c r="H119" s="31">
        <f t="shared" si="32"/>
        <v>0</v>
      </c>
      <c r="I119" s="31">
        <f t="shared" si="33"/>
        <v>0</v>
      </c>
      <c r="J119" s="31">
        <f t="shared" si="34"/>
        <v>0</v>
      </c>
      <c r="K119" s="32">
        <f t="shared" si="35"/>
        <v>0</v>
      </c>
    </row>
    <row r="120" spans="1:11" ht="15.75" x14ac:dyDescent="0.2">
      <c r="A120" s="24" t="s">
        <v>20</v>
      </c>
      <c r="B120" s="25" t="s">
        <v>158</v>
      </c>
      <c r="C120" s="26" t="s">
        <v>160</v>
      </c>
      <c r="D120" s="27" t="s">
        <v>24</v>
      </c>
      <c r="E120" s="28">
        <v>1</v>
      </c>
      <c r="F120" s="29"/>
      <c r="G120" s="30"/>
      <c r="H120" s="31">
        <f t="shared" si="32"/>
        <v>0</v>
      </c>
      <c r="I120" s="31">
        <f t="shared" si="33"/>
        <v>0</v>
      </c>
      <c r="J120" s="31">
        <f t="shared" si="34"/>
        <v>0</v>
      </c>
      <c r="K120" s="32">
        <f t="shared" si="35"/>
        <v>0</v>
      </c>
    </row>
    <row r="121" spans="1:11" ht="15.75" x14ac:dyDescent="0.2">
      <c r="A121" s="24" t="s">
        <v>21</v>
      </c>
      <c r="B121" s="25" t="s">
        <v>159</v>
      </c>
      <c r="C121" s="26" t="s">
        <v>161</v>
      </c>
      <c r="D121" s="27" t="s">
        <v>24</v>
      </c>
      <c r="E121" s="28">
        <v>1</v>
      </c>
      <c r="F121" s="29"/>
      <c r="G121" s="30"/>
      <c r="H121" s="31">
        <f t="shared" si="32"/>
        <v>0</v>
      </c>
      <c r="I121" s="31">
        <f t="shared" si="33"/>
        <v>0</v>
      </c>
      <c r="J121" s="31">
        <f t="shared" si="34"/>
        <v>0</v>
      </c>
      <c r="K121" s="32">
        <f t="shared" si="35"/>
        <v>0</v>
      </c>
    </row>
    <row r="122" spans="1:11" ht="15.75" x14ac:dyDescent="0.2">
      <c r="A122" s="24" t="s">
        <v>22</v>
      </c>
      <c r="B122" s="25" t="s">
        <v>162</v>
      </c>
      <c r="C122" s="26" t="s">
        <v>163</v>
      </c>
      <c r="D122" s="27" t="s">
        <v>24</v>
      </c>
      <c r="E122" s="28">
        <v>1</v>
      </c>
      <c r="F122" s="29"/>
      <c r="G122" s="30"/>
      <c r="H122" s="31">
        <f t="shared" si="32"/>
        <v>0</v>
      </c>
      <c r="I122" s="31">
        <f t="shared" si="33"/>
        <v>0</v>
      </c>
      <c r="J122" s="31">
        <f t="shared" si="34"/>
        <v>0</v>
      </c>
      <c r="K122" s="32">
        <f t="shared" si="35"/>
        <v>0</v>
      </c>
    </row>
    <row r="123" spans="1:11" ht="47.25" x14ac:dyDescent="0.2">
      <c r="A123" s="24" t="s">
        <v>88</v>
      </c>
      <c r="B123" s="25" t="s">
        <v>164</v>
      </c>
      <c r="C123" s="26" t="s">
        <v>178</v>
      </c>
      <c r="D123" s="27" t="s">
        <v>24</v>
      </c>
      <c r="E123" s="28">
        <v>15</v>
      </c>
      <c r="F123" s="29"/>
      <c r="G123" s="30"/>
      <c r="H123" s="31">
        <f t="shared" si="32"/>
        <v>0</v>
      </c>
      <c r="I123" s="31">
        <f t="shared" si="33"/>
        <v>0</v>
      </c>
      <c r="J123" s="31">
        <f t="shared" si="34"/>
        <v>0</v>
      </c>
      <c r="K123" s="32">
        <f t="shared" si="35"/>
        <v>0</v>
      </c>
    </row>
    <row r="124" spans="1:11" ht="31.5" x14ac:dyDescent="0.2">
      <c r="A124" s="24" t="s">
        <v>23</v>
      </c>
      <c r="B124" s="25" t="s">
        <v>233</v>
      </c>
      <c r="C124" s="26"/>
      <c r="D124" s="27" t="s">
        <v>59</v>
      </c>
      <c r="E124" s="28">
        <v>8</v>
      </c>
      <c r="F124" s="29"/>
      <c r="G124" s="30"/>
      <c r="H124" s="31">
        <f t="shared" si="32"/>
        <v>0</v>
      </c>
      <c r="I124" s="31">
        <f t="shared" si="33"/>
        <v>0</v>
      </c>
      <c r="J124" s="31">
        <f t="shared" si="34"/>
        <v>0</v>
      </c>
      <c r="K124" s="32">
        <f t="shared" si="35"/>
        <v>0</v>
      </c>
    </row>
    <row r="125" spans="1:11" ht="31.5" x14ac:dyDescent="0.2">
      <c r="A125" s="24" t="s">
        <v>89</v>
      </c>
      <c r="B125" s="25" t="s">
        <v>167</v>
      </c>
      <c r="C125" s="26"/>
      <c r="D125" s="27" t="s">
        <v>59</v>
      </c>
      <c r="E125" s="28">
        <v>50</v>
      </c>
      <c r="F125" s="29"/>
      <c r="G125" s="30"/>
      <c r="H125" s="31">
        <f t="shared" si="32"/>
        <v>0</v>
      </c>
      <c r="I125" s="31">
        <f t="shared" si="33"/>
        <v>0</v>
      </c>
      <c r="J125" s="31">
        <f t="shared" si="34"/>
        <v>0</v>
      </c>
      <c r="K125" s="32">
        <f t="shared" si="35"/>
        <v>0</v>
      </c>
    </row>
    <row r="126" spans="1:11" ht="31.5" x14ac:dyDescent="0.2">
      <c r="A126" s="24" t="s">
        <v>90</v>
      </c>
      <c r="B126" s="25" t="s">
        <v>168</v>
      </c>
      <c r="C126" s="26"/>
      <c r="D126" s="27" t="s">
        <v>59</v>
      </c>
      <c r="E126" s="66">
        <v>0.8</v>
      </c>
      <c r="F126" s="29"/>
      <c r="G126" s="30"/>
      <c r="H126" s="31">
        <f t="shared" si="32"/>
        <v>0</v>
      </c>
      <c r="I126" s="31">
        <f t="shared" si="33"/>
        <v>0</v>
      </c>
      <c r="J126" s="31">
        <f t="shared" si="34"/>
        <v>0</v>
      </c>
      <c r="K126" s="32">
        <f t="shared" si="35"/>
        <v>0</v>
      </c>
    </row>
    <row r="127" spans="1:11" ht="31.5" x14ac:dyDescent="0.2">
      <c r="A127" s="24" t="s">
        <v>91</v>
      </c>
      <c r="B127" s="25" t="s">
        <v>146</v>
      </c>
      <c r="C127" s="26" t="s">
        <v>147</v>
      </c>
      <c r="D127" s="27" t="s">
        <v>85</v>
      </c>
      <c r="E127" s="28">
        <v>140</v>
      </c>
      <c r="F127" s="29"/>
      <c r="G127" s="30"/>
      <c r="H127" s="31">
        <f t="shared" si="32"/>
        <v>0</v>
      </c>
      <c r="I127" s="31">
        <f t="shared" si="33"/>
        <v>0</v>
      </c>
      <c r="J127" s="31">
        <f t="shared" si="34"/>
        <v>0</v>
      </c>
      <c r="K127" s="32">
        <f t="shared" si="35"/>
        <v>0</v>
      </c>
    </row>
    <row r="128" spans="1:11" ht="16.5" thickBot="1" x14ac:dyDescent="0.25">
      <c r="A128" s="24" t="s">
        <v>174</v>
      </c>
      <c r="B128" s="25" t="s">
        <v>86</v>
      </c>
      <c r="C128" s="26"/>
      <c r="D128" s="27" t="s">
        <v>87</v>
      </c>
      <c r="E128" s="28">
        <v>105</v>
      </c>
      <c r="F128" s="29"/>
      <c r="G128" s="30"/>
      <c r="H128" s="31">
        <f t="shared" si="32"/>
        <v>0</v>
      </c>
      <c r="I128" s="31">
        <f t="shared" si="33"/>
        <v>0</v>
      </c>
      <c r="J128" s="31">
        <f t="shared" si="34"/>
        <v>0</v>
      </c>
      <c r="K128" s="32">
        <f t="shared" si="35"/>
        <v>0</v>
      </c>
    </row>
    <row r="129" spans="1:11" ht="15.75" x14ac:dyDescent="0.2">
      <c r="A129" s="93" t="s">
        <v>181</v>
      </c>
      <c r="B129" s="93"/>
      <c r="C129" s="93"/>
      <c r="D129" s="93"/>
      <c r="E129" s="93"/>
      <c r="F129" s="62"/>
      <c r="G129" s="63"/>
      <c r="H129" s="63"/>
      <c r="I129" s="64"/>
      <c r="J129" s="64"/>
      <c r="K129" s="65">
        <f>SUM(K130,K139:K144)</f>
        <v>0</v>
      </c>
    </row>
    <row r="130" spans="1:11" ht="78.75" x14ac:dyDescent="0.2">
      <c r="A130" s="24" t="s">
        <v>15</v>
      </c>
      <c r="B130" s="25" t="s">
        <v>182</v>
      </c>
      <c r="C130" s="26" t="s">
        <v>183</v>
      </c>
      <c r="D130" s="27" t="s">
        <v>184</v>
      </c>
      <c r="E130" s="28">
        <v>1</v>
      </c>
      <c r="F130" s="29"/>
      <c r="G130" s="30"/>
      <c r="H130" s="31">
        <f>SUM(H131:H138)</f>
        <v>0</v>
      </c>
      <c r="I130" s="31">
        <f>SUM(I131:I138)</f>
        <v>0</v>
      </c>
      <c r="J130" s="31">
        <f>SUM(J131:J138)</f>
        <v>0</v>
      </c>
      <c r="K130" s="32">
        <f>SUM(K131:K138)</f>
        <v>0</v>
      </c>
    </row>
    <row r="131" spans="1:11" ht="15.75" x14ac:dyDescent="0.2">
      <c r="A131" s="24" t="s">
        <v>203</v>
      </c>
      <c r="B131" s="25" t="s">
        <v>185</v>
      </c>
      <c r="C131" s="26" t="s">
        <v>77</v>
      </c>
      <c r="D131" s="27" t="s">
        <v>24</v>
      </c>
      <c r="E131" s="28">
        <v>1</v>
      </c>
      <c r="F131" s="29"/>
      <c r="G131" s="30"/>
      <c r="H131" s="31">
        <f t="shared" ref="H131:K144" si="36">F131+G131</f>
        <v>0</v>
      </c>
      <c r="I131" s="31">
        <f t="shared" si="36"/>
        <v>0</v>
      </c>
      <c r="J131" s="31">
        <f t="shared" si="36"/>
        <v>0</v>
      </c>
      <c r="K131" s="31">
        <f t="shared" si="36"/>
        <v>0</v>
      </c>
    </row>
    <row r="132" spans="1:11" ht="31.5" x14ac:dyDescent="0.2">
      <c r="A132" s="24" t="s">
        <v>203</v>
      </c>
      <c r="B132" s="25" t="s">
        <v>186</v>
      </c>
      <c r="C132" s="26" t="s">
        <v>187</v>
      </c>
      <c r="D132" s="27" t="s">
        <v>24</v>
      </c>
      <c r="E132" s="28">
        <v>1</v>
      </c>
      <c r="F132" s="29"/>
      <c r="G132" s="30"/>
      <c r="H132" s="31">
        <f t="shared" si="36"/>
        <v>0</v>
      </c>
      <c r="I132" s="31">
        <f t="shared" ref="I132:I144" si="37">E132*F132</f>
        <v>0</v>
      </c>
      <c r="J132" s="31">
        <f t="shared" ref="J132:J144" si="38">G132*E132</f>
        <v>0</v>
      </c>
      <c r="K132" s="32">
        <f t="shared" si="36"/>
        <v>0</v>
      </c>
    </row>
    <row r="133" spans="1:11" ht="15.75" x14ac:dyDescent="0.2">
      <c r="A133" s="24" t="s">
        <v>203</v>
      </c>
      <c r="B133" s="25" t="s">
        <v>188</v>
      </c>
      <c r="C133" s="26" t="s">
        <v>189</v>
      </c>
      <c r="D133" s="27" t="s">
        <v>24</v>
      </c>
      <c r="E133" s="28">
        <v>1</v>
      </c>
      <c r="F133" s="29"/>
      <c r="G133" s="30"/>
      <c r="H133" s="31">
        <f t="shared" si="36"/>
        <v>0</v>
      </c>
      <c r="I133" s="31">
        <f t="shared" si="37"/>
        <v>0</v>
      </c>
      <c r="J133" s="31">
        <f t="shared" si="38"/>
        <v>0</v>
      </c>
      <c r="K133" s="32">
        <f t="shared" si="36"/>
        <v>0</v>
      </c>
    </row>
    <row r="134" spans="1:11" ht="31.5" x14ac:dyDescent="0.2">
      <c r="A134" s="24" t="s">
        <v>203</v>
      </c>
      <c r="B134" s="25" t="s">
        <v>190</v>
      </c>
      <c r="C134" s="26" t="s">
        <v>191</v>
      </c>
      <c r="D134" s="27" t="s">
        <v>24</v>
      </c>
      <c r="E134" s="28">
        <v>1</v>
      </c>
      <c r="F134" s="29"/>
      <c r="G134" s="30"/>
      <c r="H134" s="31">
        <f t="shared" si="36"/>
        <v>0</v>
      </c>
      <c r="I134" s="31">
        <f t="shared" si="37"/>
        <v>0</v>
      </c>
      <c r="J134" s="31">
        <f t="shared" si="38"/>
        <v>0</v>
      </c>
      <c r="K134" s="32">
        <f t="shared" si="36"/>
        <v>0</v>
      </c>
    </row>
    <row r="135" spans="1:11" ht="31.5" x14ac:dyDescent="0.2">
      <c r="A135" s="24" t="s">
        <v>203</v>
      </c>
      <c r="B135" s="25" t="s">
        <v>192</v>
      </c>
      <c r="C135" s="26" t="s">
        <v>193</v>
      </c>
      <c r="D135" s="27" t="s">
        <v>24</v>
      </c>
      <c r="E135" s="28">
        <v>1</v>
      </c>
      <c r="F135" s="29"/>
      <c r="G135" s="30"/>
      <c r="H135" s="31">
        <f t="shared" si="36"/>
        <v>0</v>
      </c>
      <c r="I135" s="31">
        <f t="shared" si="37"/>
        <v>0</v>
      </c>
      <c r="J135" s="31">
        <f t="shared" si="38"/>
        <v>0</v>
      </c>
      <c r="K135" s="32">
        <f t="shared" si="36"/>
        <v>0</v>
      </c>
    </row>
    <row r="136" spans="1:11" ht="31.5" x14ac:dyDescent="0.2">
      <c r="A136" s="24" t="s">
        <v>203</v>
      </c>
      <c r="B136" s="25" t="s">
        <v>194</v>
      </c>
      <c r="C136" s="26" t="s">
        <v>195</v>
      </c>
      <c r="D136" s="27" t="s">
        <v>24</v>
      </c>
      <c r="E136" s="28">
        <v>1</v>
      </c>
      <c r="F136" s="29"/>
      <c r="G136" s="30"/>
      <c r="H136" s="31">
        <f t="shared" si="36"/>
        <v>0</v>
      </c>
      <c r="I136" s="31">
        <f t="shared" si="37"/>
        <v>0</v>
      </c>
      <c r="J136" s="31">
        <f t="shared" si="38"/>
        <v>0</v>
      </c>
      <c r="K136" s="32">
        <f t="shared" si="36"/>
        <v>0</v>
      </c>
    </row>
    <row r="137" spans="1:11" ht="31.5" x14ac:dyDescent="0.2">
      <c r="A137" s="24" t="s">
        <v>203</v>
      </c>
      <c r="B137" s="25" t="s">
        <v>196</v>
      </c>
      <c r="C137" s="26" t="s">
        <v>197</v>
      </c>
      <c r="D137" s="27" t="s">
        <v>24</v>
      </c>
      <c r="E137" s="28">
        <v>1</v>
      </c>
      <c r="F137" s="29"/>
      <c r="G137" s="30"/>
      <c r="H137" s="31">
        <f t="shared" si="36"/>
        <v>0</v>
      </c>
      <c r="I137" s="31">
        <f t="shared" si="37"/>
        <v>0</v>
      </c>
      <c r="J137" s="31">
        <f t="shared" si="38"/>
        <v>0</v>
      </c>
      <c r="K137" s="32">
        <f t="shared" si="36"/>
        <v>0</v>
      </c>
    </row>
    <row r="138" spans="1:11" ht="47.25" x14ac:dyDescent="0.2">
      <c r="A138" s="24" t="s">
        <v>203</v>
      </c>
      <c r="B138" s="25" t="s">
        <v>70</v>
      </c>
      <c r="C138" s="26" t="s">
        <v>198</v>
      </c>
      <c r="D138" s="27" t="s">
        <v>24</v>
      </c>
      <c r="E138" s="28">
        <v>1</v>
      </c>
      <c r="F138" s="29"/>
      <c r="G138" s="30"/>
      <c r="H138" s="31">
        <f t="shared" si="36"/>
        <v>0</v>
      </c>
      <c r="I138" s="31">
        <f t="shared" si="37"/>
        <v>0</v>
      </c>
      <c r="J138" s="31">
        <f t="shared" si="38"/>
        <v>0</v>
      </c>
      <c r="K138" s="32">
        <f t="shared" si="36"/>
        <v>0</v>
      </c>
    </row>
    <row r="139" spans="1:11" ht="47.25" x14ac:dyDescent="0.2">
      <c r="A139" s="24" t="s">
        <v>16</v>
      </c>
      <c r="B139" s="25" t="s">
        <v>164</v>
      </c>
      <c r="C139" s="26" t="s">
        <v>199</v>
      </c>
      <c r="D139" s="27" t="s">
        <v>24</v>
      </c>
      <c r="E139" s="28">
        <v>15</v>
      </c>
      <c r="F139" s="29"/>
      <c r="G139" s="30"/>
      <c r="H139" s="31">
        <f t="shared" si="36"/>
        <v>0</v>
      </c>
      <c r="I139" s="31">
        <f t="shared" si="37"/>
        <v>0</v>
      </c>
      <c r="J139" s="31">
        <f t="shared" si="38"/>
        <v>0</v>
      </c>
      <c r="K139" s="32">
        <f t="shared" si="36"/>
        <v>0</v>
      </c>
    </row>
    <row r="140" spans="1:11" ht="31.5" x14ac:dyDescent="0.2">
      <c r="A140" s="24" t="s">
        <v>17</v>
      </c>
      <c r="B140" s="25" t="s">
        <v>200</v>
      </c>
      <c r="C140" s="26"/>
      <c r="D140" s="27" t="s">
        <v>59</v>
      </c>
      <c r="E140" s="28">
        <v>8</v>
      </c>
      <c r="F140" s="29"/>
      <c r="G140" s="30"/>
      <c r="H140" s="31">
        <f t="shared" si="36"/>
        <v>0</v>
      </c>
      <c r="I140" s="31">
        <f t="shared" si="37"/>
        <v>0</v>
      </c>
      <c r="J140" s="31">
        <f t="shared" si="38"/>
        <v>0</v>
      </c>
      <c r="K140" s="32">
        <f t="shared" si="36"/>
        <v>0</v>
      </c>
    </row>
    <row r="141" spans="1:11" ht="31.5" x14ac:dyDescent="0.2">
      <c r="A141" s="24" t="s">
        <v>18</v>
      </c>
      <c r="B141" s="25" t="s">
        <v>201</v>
      </c>
      <c r="C141" s="26"/>
      <c r="D141" s="27" t="s">
        <v>59</v>
      </c>
      <c r="E141" s="28">
        <v>50</v>
      </c>
      <c r="F141" s="29"/>
      <c r="G141" s="30"/>
      <c r="H141" s="31">
        <f t="shared" si="36"/>
        <v>0</v>
      </c>
      <c r="I141" s="31">
        <f t="shared" si="37"/>
        <v>0</v>
      </c>
      <c r="J141" s="31">
        <f t="shared" si="38"/>
        <v>0</v>
      </c>
      <c r="K141" s="32">
        <f t="shared" si="36"/>
        <v>0</v>
      </c>
    </row>
    <row r="142" spans="1:11" ht="31.5" x14ac:dyDescent="0.2">
      <c r="A142" s="24" t="s">
        <v>19</v>
      </c>
      <c r="B142" s="25" t="s">
        <v>202</v>
      </c>
      <c r="C142" s="26"/>
      <c r="D142" s="27" t="s">
        <v>59</v>
      </c>
      <c r="E142" s="66">
        <v>2.5</v>
      </c>
      <c r="F142" s="29"/>
      <c r="G142" s="30"/>
      <c r="H142" s="31">
        <f t="shared" si="36"/>
        <v>0</v>
      </c>
      <c r="I142" s="31">
        <f t="shared" si="37"/>
        <v>0</v>
      </c>
      <c r="J142" s="31">
        <f t="shared" si="38"/>
        <v>0</v>
      </c>
      <c r="K142" s="32">
        <f t="shared" si="36"/>
        <v>0</v>
      </c>
    </row>
    <row r="143" spans="1:11" ht="31.5" x14ac:dyDescent="0.2">
      <c r="A143" s="24" t="s">
        <v>20</v>
      </c>
      <c r="B143" s="25" t="s">
        <v>146</v>
      </c>
      <c r="C143" s="26" t="s">
        <v>147</v>
      </c>
      <c r="D143" s="27" t="s">
        <v>85</v>
      </c>
      <c r="E143" s="28">
        <v>78</v>
      </c>
      <c r="F143" s="29"/>
      <c r="G143" s="30"/>
      <c r="H143" s="31">
        <f t="shared" si="36"/>
        <v>0</v>
      </c>
      <c r="I143" s="31">
        <f t="shared" si="37"/>
        <v>0</v>
      </c>
      <c r="J143" s="31">
        <f t="shared" si="38"/>
        <v>0</v>
      </c>
      <c r="K143" s="32">
        <f t="shared" si="36"/>
        <v>0</v>
      </c>
    </row>
    <row r="144" spans="1:11" ht="16.5" thickBot="1" x14ac:dyDescent="0.25">
      <c r="A144" s="24" t="s">
        <v>21</v>
      </c>
      <c r="B144" s="25" t="s">
        <v>86</v>
      </c>
      <c r="C144" s="26"/>
      <c r="D144" s="27" t="s">
        <v>87</v>
      </c>
      <c r="E144" s="28">
        <v>70</v>
      </c>
      <c r="F144" s="29"/>
      <c r="G144" s="30"/>
      <c r="H144" s="31">
        <f t="shared" si="36"/>
        <v>0</v>
      </c>
      <c r="I144" s="31">
        <f t="shared" si="37"/>
        <v>0</v>
      </c>
      <c r="J144" s="31">
        <f t="shared" si="38"/>
        <v>0</v>
      </c>
      <c r="K144" s="32">
        <f t="shared" si="36"/>
        <v>0</v>
      </c>
    </row>
    <row r="145" spans="1:11" ht="15.75" x14ac:dyDescent="0.2">
      <c r="A145" s="93" t="s">
        <v>204</v>
      </c>
      <c r="B145" s="93"/>
      <c r="C145" s="93"/>
      <c r="D145" s="93"/>
      <c r="E145" s="93"/>
      <c r="F145" s="62"/>
      <c r="G145" s="63"/>
      <c r="H145" s="63"/>
      <c r="I145" s="64"/>
      <c r="J145" s="64"/>
      <c r="K145" s="65">
        <f>SUM(K146:K157)</f>
        <v>0</v>
      </c>
    </row>
    <row r="146" spans="1:11" ht="31.5" x14ac:dyDescent="0.2">
      <c r="A146" s="24" t="s">
        <v>15</v>
      </c>
      <c r="B146" s="25" t="s">
        <v>68</v>
      </c>
      <c r="C146" s="26" t="s">
        <v>205</v>
      </c>
      <c r="D146" s="27" t="s">
        <v>24</v>
      </c>
      <c r="E146" s="28">
        <v>1</v>
      </c>
      <c r="F146" s="29"/>
      <c r="G146" s="30"/>
      <c r="H146" s="31">
        <f>F146+G146</f>
        <v>0</v>
      </c>
      <c r="I146" s="31">
        <f>F146*E146</f>
        <v>0</v>
      </c>
      <c r="J146" s="31">
        <f>G146*E146</f>
        <v>0</v>
      </c>
      <c r="K146" s="32">
        <f>I146+J146</f>
        <v>0</v>
      </c>
    </row>
    <row r="147" spans="1:11" ht="15.75" x14ac:dyDescent="0.2">
      <c r="A147" s="24" t="s">
        <v>16</v>
      </c>
      <c r="B147" s="25" t="s">
        <v>150</v>
      </c>
      <c r="C147" s="26" t="s">
        <v>206</v>
      </c>
      <c r="D147" s="27" t="s">
        <v>24</v>
      </c>
      <c r="E147" s="28">
        <v>1</v>
      </c>
      <c r="F147" s="29"/>
      <c r="G147" s="30"/>
      <c r="H147" s="31">
        <f t="shared" ref="H147:H157" si="39">F147+G147</f>
        <v>0</v>
      </c>
      <c r="I147" s="31">
        <f t="shared" ref="I147:I157" si="40">F147*E147</f>
        <v>0</v>
      </c>
      <c r="J147" s="31">
        <f t="shared" ref="J147:J157" si="41">G147*E147</f>
        <v>0</v>
      </c>
      <c r="K147" s="32">
        <f t="shared" ref="K147:K157" si="42">I147+J147</f>
        <v>0</v>
      </c>
    </row>
    <row r="148" spans="1:11" ht="31.5" x14ac:dyDescent="0.2">
      <c r="A148" s="24" t="s">
        <v>17</v>
      </c>
      <c r="B148" s="25" t="s">
        <v>207</v>
      </c>
      <c r="C148" s="26" t="s">
        <v>208</v>
      </c>
      <c r="D148" s="27" t="s">
        <v>24</v>
      </c>
      <c r="E148" s="28">
        <v>1</v>
      </c>
      <c r="F148" s="29"/>
      <c r="G148" s="30"/>
      <c r="H148" s="31">
        <f t="shared" si="39"/>
        <v>0</v>
      </c>
      <c r="I148" s="31">
        <f t="shared" si="40"/>
        <v>0</v>
      </c>
      <c r="J148" s="31">
        <f t="shared" si="41"/>
        <v>0</v>
      </c>
      <c r="K148" s="32">
        <f t="shared" si="42"/>
        <v>0</v>
      </c>
    </row>
    <row r="149" spans="1:11" ht="31.5" x14ac:dyDescent="0.2">
      <c r="A149" s="24" t="s">
        <v>18</v>
      </c>
      <c r="B149" s="25" t="s">
        <v>154</v>
      </c>
      <c r="C149" s="26" t="s">
        <v>209</v>
      </c>
      <c r="D149" s="27" t="s">
        <v>24</v>
      </c>
      <c r="E149" s="28">
        <v>1</v>
      </c>
      <c r="F149" s="29"/>
      <c r="G149" s="30"/>
      <c r="H149" s="31">
        <f t="shared" si="39"/>
        <v>0</v>
      </c>
      <c r="I149" s="31">
        <f t="shared" si="40"/>
        <v>0</v>
      </c>
      <c r="J149" s="31">
        <f t="shared" si="41"/>
        <v>0</v>
      </c>
      <c r="K149" s="32">
        <f t="shared" si="42"/>
        <v>0</v>
      </c>
    </row>
    <row r="150" spans="1:11" ht="15.75" x14ac:dyDescent="0.2">
      <c r="A150" s="24" t="s">
        <v>19</v>
      </c>
      <c r="B150" s="25" t="s">
        <v>156</v>
      </c>
      <c r="C150" s="26" t="s">
        <v>210</v>
      </c>
      <c r="D150" s="27" t="s">
        <v>24</v>
      </c>
      <c r="E150" s="28">
        <v>1</v>
      </c>
      <c r="F150" s="29"/>
      <c r="G150" s="30"/>
      <c r="H150" s="31">
        <f t="shared" si="39"/>
        <v>0</v>
      </c>
      <c r="I150" s="31">
        <f t="shared" si="40"/>
        <v>0</v>
      </c>
      <c r="J150" s="31">
        <f t="shared" si="41"/>
        <v>0</v>
      </c>
      <c r="K150" s="32">
        <f t="shared" si="42"/>
        <v>0</v>
      </c>
    </row>
    <row r="151" spans="1:11" ht="15.75" x14ac:dyDescent="0.2">
      <c r="A151" s="24" t="s">
        <v>20</v>
      </c>
      <c r="B151" s="25" t="s">
        <v>158</v>
      </c>
      <c r="C151" s="26" t="s">
        <v>211</v>
      </c>
      <c r="D151" s="27" t="s">
        <v>24</v>
      </c>
      <c r="E151" s="28">
        <v>1</v>
      </c>
      <c r="F151" s="29"/>
      <c r="G151" s="30"/>
      <c r="H151" s="31">
        <f t="shared" si="39"/>
        <v>0</v>
      </c>
      <c r="I151" s="31">
        <f t="shared" si="40"/>
        <v>0</v>
      </c>
      <c r="J151" s="31">
        <f t="shared" si="41"/>
        <v>0</v>
      </c>
      <c r="K151" s="32">
        <f t="shared" si="42"/>
        <v>0</v>
      </c>
    </row>
    <row r="152" spans="1:11" ht="15.75" x14ac:dyDescent="0.2">
      <c r="A152" s="24" t="s">
        <v>21</v>
      </c>
      <c r="B152" s="25" t="s">
        <v>159</v>
      </c>
      <c r="C152" s="26" t="s">
        <v>212</v>
      </c>
      <c r="D152" s="27" t="s">
        <v>24</v>
      </c>
      <c r="E152" s="28">
        <v>1</v>
      </c>
      <c r="F152" s="29"/>
      <c r="G152" s="30"/>
      <c r="H152" s="31">
        <f t="shared" si="39"/>
        <v>0</v>
      </c>
      <c r="I152" s="31">
        <f t="shared" si="40"/>
        <v>0</v>
      </c>
      <c r="J152" s="31">
        <f t="shared" si="41"/>
        <v>0</v>
      </c>
      <c r="K152" s="32">
        <f t="shared" si="42"/>
        <v>0</v>
      </c>
    </row>
    <row r="153" spans="1:11" ht="15.75" x14ac:dyDescent="0.2">
      <c r="A153" s="24" t="s">
        <v>22</v>
      </c>
      <c r="B153" s="25" t="s">
        <v>162</v>
      </c>
      <c r="C153" s="26" t="s">
        <v>213</v>
      </c>
      <c r="D153" s="27" t="s">
        <v>24</v>
      </c>
      <c r="E153" s="28">
        <v>1</v>
      </c>
      <c r="F153" s="29"/>
      <c r="G153" s="30"/>
      <c r="H153" s="31">
        <f t="shared" si="39"/>
        <v>0</v>
      </c>
      <c r="I153" s="31">
        <f t="shared" si="40"/>
        <v>0</v>
      </c>
      <c r="J153" s="31">
        <f t="shared" si="41"/>
        <v>0</v>
      </c>
      <c r="K153" s="32">
        <f t="shared" si="42"/>
        <v>0</v>
      </c>
    </row>
    <row r="154" spans="1:11" ht="31.5" x14ac:dyDescent="0.2">
      <c r="A154" s="24" t="s">
        <v>88</v>
      </c>
      <c r="B154" s="25" t="s">
        <v>214</v>
      </c>
      <c r="C154" s="26"/>
      <c r="D154" s="27" t="s">
        <v>59</v>
      </c>
      <c r="E154" s="28">
        <v>2</v>
      </c>
      <c r="F154" s="29"/>
      <c r="G154" s="30"/>
      <c r="H154" s="31">
        <f t="shared" si="39"/>
        <v>0</v>
      </c>
      <c r="I154" s="31">
        <f t="shared" si="40"/>
        <v>0</v>
      </c>
      <c r="J154" s="31">
        <f t="shared" si="41"/>
        <v>0</v>
      </c>
      <c r="K154" s="32">
        <f t="shared" si="42"/>
        <v>0</v>
      </c>
    </row>
    <row r="155" spans="1:11" ht="31.5" x14ac:dyDescent="0.2">
      <c r="A155" s="24" t="s">
        <v>23</v>
      </c>
      <c r="B155" s="25" t="s">
        <v>234</v>
      </c>
      <c r="C155" s="26"/>
      <c r="D155" s="27" t="s">
        <v>59</v>
      </c>
      <c r="E155" s="28">
        <v>1</v>
      </c>
      <c r="F155" s="29"/>
      <c r="G155" s="30"/>
      <c r="H155" s="31">
        <f t="shared" si="39"/>
        <v>0</v>
      </c>
      <c r="I155" s="31">
        <f t="shared" si="40"/>
        <v>0</v>
      </c>
      <c r="J155" s="31">
        <f t="shared" si="41"/>
        <v>0</v>
      </c>
      <c r="K155" s="32">
        <f t="shared" si="42"/>
        <v>0</v>
      </c>
    </row>
    <row r="156" spans="1:11" ht="31.5" x14ac:dyDescent="0.2">
      <c r="A156" s="24" t="s">
        <v>89</v>
      </c>
      <c r="B156" s="25" t="s">
        <v>146</v>
      </c>
      <c r="C156" s="26" t="s">
        <v>147</v>
      </c>
      <c r="D156" s="27" t="s">
        <v>85</v>
      </c>
      <c r="E156" s="28">
        <v>11</v>
      </c>
      <c r="F156" s="29"/>
      <c r="G156" s="30"/>
      <c r="H156" s="31">
        <f t="shared" si="39"/>
        <v>0</v>
      </c>
      <c r="I156" s="31">
        <f t="shared" si="40"/>
        <v>0</v>
      </c>
      <c r="J156" s="31">
        <f t="shared" si="41"/>
        <v>0</v>
      </c>
      <c r="K156" s="32">
        <f t="shared" si="42"/>
        <v>0</v>
      </c>
    </row>
    <row r="157" spans="1:11" ht="16.5" thickBot="1" x14ac:dyDescent="0.25">
      <c r="A157" s="24" t="s">
        <v>90</v>
      </c>
      <c r="B157" s="25" t="s">
        <v>86</v>
      </c>
      <c r="C157" s="26"/>
      <c r="D157" s="27" t="s">
        <v>87</v>
      </c>
      <c r="E157" s="28">
        <v>40</v>
      </c>
      <c r="F157" s="29"/>
      <c r="G157" s="30"/>
      <c r="H157" s="31">
        <f t="shared" si="39"/>
        <v>0</v>
      </c>
      <c r="I157" s="31">
        <f t="shared" si="40"/>
        <v>0</v>
      </c>
      <c r="J157" s="31">
        <f t="shared" si="41"/>
        <v>0</v>
      </c>
      <c r="K157" s="32">
        <f t="shared" si="42"/>
        <v>0</v>
      </c>
    </row>
    <row r="158" spans="1:11" ht="15.75" x14ac:dyDescent="0.2">
      <c r="A158" s="93" t="s">
        <v>216</v>
      </c>
      <c r="B158" s="93"/>
      <c r="C158" s="93"/>
      <c r="D158" s="93"/>
      <c r="E158" s="93"/>
      <c r="F158" s="62"/>
      <c r="G158" s="63"/>
      <c r="H158" s="63"/>
      <c r="I158" s="64"/>
      <c r="J158" s="64"/>
      <c r="K158" s="65">
        <f>SUM(K159:K170)</f>
        <v>0</v>
      </c>
    </row>
    <row r="159" spans="1:11" ht="31.5" x14ac:dyDescent="0.2">
      <c r="A159" s="24" t="s">
        <v>15</v>
      </c>
      <c r="B159" s="25" t="s">
        <v>68</v>
      </c>
      <c r="C159" s="26" t="s">
        <v>205</v>
      </c>
      <c r="D159" s="27" t="s">
        <v>24</v>
      </c>
      <c r="E159" s="28">
        <v>1</v>
      </c>
      <c r="F159" s="29"/>
      <c r="G159" s="30"/>
      <c r="H159" s="31">
        <f>F159+G159</f>
        <v>0</v>
      </c>
      <c r="I159" s="31">
        <f>F159*E159</f>
        <v>0</v>
      </c>
      <c r="J159" s="31">
        <f>G159*E159</f>
        <v>0</v>
      </c>
      <c r="K159" s="32">
        <f>I159+J159</f>
        <v>0</v>
      </c>
    </row>
    <row r="160" spans="1:11" ht="15.75" x14ac:dyDescent="0.2">
      <c r="A160" s="24" t="s">
        <v>16</v>
      </c>
      <c r="B160" s="25" t="s">
        <v>150</v>
      </c>
      <c r="C160" s="26" t="s">
        <v>206</v>
      </c>
      <c r="D160" s="27" t="s">
        <v>24</v>
      </c>
      <c r="E160" s="28">
        <v>1</v>
      </c>
      <c r="F160" s="29"/>
      <c r="G160" s="30"/>
      <c r="H160" s="31">
        <f t="shared" ref="H160:H170" si="43">F160+G160</f>
        <v>0</v>
      </c>
      <c r="I160" s="31">
        <f t="shared" ref="I160:I170" si="44">F160*E160</f>
        <v>0</v>
      </c>
      <c r="J160" s="31">
        <f t="shared" ref="J160:J170" si="45">G160*E160</f>
        <v>0</v>
      </c>
      <c r="K160" s="32">
        <f t="shared" ref="K160:K170" si="46">I160+J160</f>
        <v>0</v>
      </c>
    </row>
    <row r="161" spans="1:11" ht="31.5" x14ac:dyDescent="0.2">
      <c r="A161" s="24" t="s">
        <v>17</v>
      </c>
      <c r="B161" s="25" t="s">
        <v>207</v>
      </c>
      <c r="C161" s="26" t="s">
        <v>208</v>
      </c>
      <c r="D161" s="27" t="s">
        <v>24</v>
      </c>
      <c r="E161" s="28">
        <v>1</v>
      </c>
      <c r="F161" s="29"/>
      <c r="G161" s="30"/>
      <c r="H161" s="31">
        <f t="shared" si="43"/>
        <v>0</v>
      </c>
      <c r="I161" s="31">
        <f t="shared" si="44"/>
        <v>0</v>
      </c>
      <c r="J161" s="31">
        <f t="shared" si="45"/>
        <v>0</v>
      </c>
      <c r="K161" s="32">
        <f t="shared" si="46"/>
        <v>0</v>
      </c>
    </row>
    <row r="162" spans="1:11" ht="31.5" x14ac:dyDescent="0.2">
      <c r="A162" s="24" t="s">
        <v>18</v>
      </c>
      <c r="B162" s="25" t="s">
        <v>154</v>
      </c>
      <c r="C162" s="26" t="s">
        <v>209</v>
      </c>
      <c r="D162" s="27" t="s">
        <v>24</v>
      </c>
      <c r="E162" s="28">
        <v>1</v>
      </c>
      <c r="F162" s="29"/>
      <c r="G162" s="30"/>
      <c r="H162" s="31">
        <f t="shared" si="43"/>
        <v>0</v>
      </c>
      <c r="I162" s="31">
        <f t="shared" si="44"/>
        <v>0</v>
      </c>
      <c r="J162" s="31">
        <f t="shared" si="45"/>
        <v>0</v>
      </c>
      <c r="K162" s="32">
        <f t="shared" si="46"/>
        <v>0</v>
      </c>
    </row>
    <row r="163" spans="1:11" ht="15.75" x14ac:dyDescent="0.2">
      <c r="A163" s="24" t="s">
        <v>19</v>
      </c>
      <c r="B163" s="25" t="s">
        <v>156</v>
      </c>
      <c r="C163" s="26" t="s">
        <v>210</v>
      </c>
      <c r="D163" s="27" t="s">
        <v>24</v>
      </c>
      <c r="E163" s="28">
        <v>1</v>
      </c>
      <c r="F163" s="29"/>
      <c r="G163" s="30"/>
      <c r="H163" s="31">
        <f t="shared" si="43"/>
        <v>0</v>
      </c>
      <c r="I163" s="31">
        <f t="shared" si="44"/>
        <v>0</v>
      </c>
      <c r="J163" s="31">
        <f t="shared" si="45"/>
        <v>0</v>
      </c>
      <c r="K163" s="32">
        <f t="shared" si="46"/>
        <v>0</v>
      </c>
    </row>
    <row r="164" spans="1:11" ht="15.75" x14ac:dyDescent="0.2">
      <c r="A164" s="24" t="s">
        <v>20</v>
      </c>
      <c r="B164" s="25" t="s">
        <v>158</v>
      </c>
      <c r="C164" s="26" t="s">
        <v>211</v>
      </c>
      <c r="D164" s="27" t="s">
        <v>24</v>
      </c>
      <c r="E164" s="28">
        <v>1</v>
      </c>
      <c r="F164" s="29"/>
      <c r="G164" s="30"/>
      <c r="H164" s="31">
        <f t="shared" si="43"/>
        <v>0</v>
      </c>
      <c r="I164" s="31">
        <f t="shared" si="44"/>
        <v>0</v>
      </c>
      <c r="J164" s="31">
        <f t="shared" si="45"/>
        <v>0</v>
      </c>
      <c r="K164" s="32">
        <f t="shared" si="46"/>
        <v>0</v>
      </c>
    </row>
    <row r="165" spans="1:11" ht="15.75" x14ac:dyDescent="0.2">
      <c r="A165" s="24" t="s">
        <v>21</v>
      </c>
      <c r="B165" s="25" t="s">
        <v>159</v>
      </c>
      <c r="C165" s="26" t="s">
        <v>212</v>
      </c>
      <c r="D165" s="27" t="s">
        <v>24</v>
      </c>
      <c r="E165" s="28">
        <v>1</v>
      </c>
      <c r="F165" s="29"/>
      <c r="G165" s="30"/>
      <c r="H165" s="31">
        <f t="shared" si="43"/>
        <v>0</v>
      </c>
      <c r="I165" s="31">
        <f t="shared" si="44"/>
        <v>0</v>
      </c>
      <c r="J165" s="31">
        <f t="shared" si="45"/>
        <v>0</v>
      </c>
      <c r="K165" s="32">
        <f t="shared" si="46"/>
        <v>0</v>
      </c>
    </row>
    <row r="166" spans="1:11" ht="15.75" x14ac:dyDescent="0.2">
      <c r="A166" s="24" t="s">
        <v>22</v>
      </c>
      <c r="B166" s="25" t="s">
        <v>162</v>
      </c>
      <c r="C166" s="26" t="s">
        <v>213</v>
      </c>
      <c r="D166" s="27" t="s">
        <v>24</v>
      </c>
      <c r="E166" s="28">
        <v>1</v>
      </c>
      <c r="F166" s="29"/>
      <c r="G166" s="30"/>
      <c r="H166" s="31">
        <f t="shared" si="43"/>
        <v>0</v>
      </c>
      <c r="I166" s="31">
        <f t="shared" si="44"/>
        <v>0</v>
      </c>
      <c r="J166" s="31">
        <f t="shared" si="45"/>
        <v>0</v>
      </c>
      <c r="K166" s="32">
        <f t="shared" si="46"/>
        <v>0</v>
      </c>
    </row>
    <row r="167" spans="1:11" ht="31.5" x14ac:dyDescent="0.2">
      <c r="A167" s="24" t="s">
        <v>88</v>
      </c>
      <c r="B167" s="25" t="s">
        <v>214</v>
      </c>
      <c r="C167" s="26"/>
      <c r="D167" s="27" t="s">
        <v>59</v>
      </c>
      <c r="E167" s="28">
        <v>2</v>
      </c>
      <c r="F167" s="29"/>
      <c r="G167" s="30"/>
      <c r="H167" s="31">
        <f t="shared" si="43"/>
        <v>0</v>
      </c>
      <c r="I167" s="31">
        <f t="shared" si="44"/>
        <v>0</v>
      </c>
      <c r="J167" s="31">
        <f t="shared" si="45"/>
        <v>0</v>
      </c>
      <c r="K167" s="32">
        <f t="shared" si="46"/>
        <v>0</v>
      </c>
    </row>
    <row r="168" spans="1:11" ht="31.5" x14ac:dyDescent="0.2">
      <c r="A168" s="24" t="s">
        <v>23</v>
      </c>
      <c r="B168" s="25" t="s">
        <v>234</v>
      </c>
      <c r="C168" s="26"/>
      <c r="D168" s="27" t="s">
        <v>59</v>
      </c>
      <c r="E168" s="28">
        <v>1</v>
      </c>
      <c r="F168" s="29"/>
      <c r="G168" s="30"/>
      <c r="H168" s="31">
        <f t="shared" si="43"/>
        <v>0</v>
      </c>
      <c r="I168" s="31">
        <f t="shared" si="44"/>
        <v>0</v>
      </c>
      <c r="J168" s="31">
        <f t="shared" si="45"/>
        <v>0</v>
      </c>
      <c r="K168" s="32">
        <f t="shared" si="46"/>
        <v>0</v>
      </c>
    </row>
    <row r="169" spans="1:11" ht="31.5" x14ac:dyDescent="0.2">
      <c r="A169" s="24" t="s">
        <v>89</v>
      </c>
      <c r="B169" s="25" t="s">
        <v>146</v>
      </c>
      <c r="C169" s="26" t="s">
        <v>147</v>
      </c>
      <c r="D169" s="27" t="s">
        <v>85</v>
      </c>
      <c r="E169" s="28">
        <v>11</v>
      </c>
      <c r="F169" s="29"/>
      <c r="G169" s="30"/>
      <c r="H169" s="31">
        <f t="shared" si="43"/>
        <v>0</v>
      </c>
      <c r="I169" s="31">
        <f t="shared" si="44"/>
        <v>0</v>
      </c>
      <c r="J169" s="31">
        <f t="shared" si="45"/>
        <v>0</v>
      </c>
      <c r="K169" s="32">
        <f t="shared" si="46"/>
        <v>0</v>
      </c>
    </row>
    <row r="170" spans="1:11" ht="16.5" thickBot="1" x14ac:dyDescent="0.25">
      <c r="A170" s="24" t="s">
        <v>90</v>
      </c>
      <c r="B170" s="25" t="s">
        <v>86</v>
      </c>
      <c r="C170" s="26"/>
      <c r="D170" s="27" t="s">
        <v>87</v>
      </c>
      <c r="E170" s="28">
        <v>40</v>
      </c>
      <c r="F170" s="29"/>
      <c r="G170" s="30"/>
      <c r="H170" s="31">
        <f t="shared" si="43"/>
        <v>0</v>
      </c>
      <c r="I170" s="31">
        <f t="shared" si="44"/>
        <v>0</v>
      </c>
      <c r="J170" s="31">
        <f t="shared" si="45"/>
        <v>0</v>
      </c>
      <c r="K170" s="32">
        <f t="shared" si="46"/>
        <v>0</v>
      </c>
    </row>
    <row r="171" spans="1:11" ht="16.5" thickBot="1" x14ac:dyDescent="0.25">
      <c r="A171" s="86" t="s">
        <v>60</v>
      </c>
      <c r="B171" s="87"/>
      <c r="C171" s="87"/>
      <c r="D171" s="87"/>
      <c r="E171" s="87"/>
      <c r="F171" s="47"/>
      <c r="G171" s="47"/>
      <c r="H171" s="47"/>
      <c r="I171" s="60"/>
      <c r="J171" s="60"/>
      <c r="K171" s="60">
        <f>SUM(K172:K177)</f>
        <v>0</v>
      </c>
    </row>
    <row r="172" spans="1:11" ht="15.75" x14ac:dyDescent="0.2">
      <c r="A172" s="48"/>
      <c r="B172" s="49"/>
      <c r="C172" s="50"/>
      <c r="D172" s="51"/>
      <c r="E172" s="52"/>
      <c r="F172" s="58"/>
      <c r="G172" s="59"/>
      <c r="H172" s="31">
        <f>F172+G172</f>
        <v>0</v>
      </c>
      <c r="I172" s="31">
        <f t="shared" ref="I172:I177" si="47">F172*E172</f>
        <v>0</v>
      </c>
      <c r="J172" s="31">
        <f t="shared" ref="J172:J177" si="48">E172*G172</f>
        <v>0</v>
      </c>
      <c r="K172" s="32">
        <f t="shared" ref="K172:K177" si="49">I172+J172</f>
        <v>0</v>
      </c>
    </row>
    <row r="173" spans="1:11" ht="15.75" x14ac:dyDescent="0.2">
      <c r="A173" s="48"/>
      <c r="B173" s="49"/>
      <c r="C173" s="50"/>
      <c r="D173" s="51"/>
      <c r="E173" s="52"/>
      <c r="F173" s="58"/>
      <c r="G173" s="59"/>
      <c r="H173" s="31">
        <f t="shared" ref="H173:H177" si="50">F173+G173</f>
        <v>0</v>
      </c>
      <c r="I173" s="31">
        <f t="shared" si="47"/>
        <v>0</v>
      </c>
      <c r="J173" s="31">
        <f t="shared" si="48"/>
        <v>0</v>
      </c>
      <c r="K173" s="32">
        <f t="shared" si="49"/>
        <v>0</v>
      </c>
    </row>
    <row r="174" spans="1:11" ht="15.75" x14ac:dyDescent="0.2">
      <c r="A174" s="53"/>
      <c r="B174" s="54"/>
      <c r="C174" s="55"/>
      <c r="D174" s="56"/>
      <c r="E174" s="57"/>
      <c r="F174" s="58"/>
      <c r="G174" s="59"/>
      <c r="H174" s="31">
        <f t="shared" si="50"/>
        <v>0</v>
      </c>
      <c r="I174" s="31">
        <f t="shared" si="47"/>
        <v>0</v>
      </c>
      <c r="J174" s="31">
        <f t="shared" si="48"/>
        <v>0</v>
      </c>
      <c r="K174" s="32">
        <f t="shared" si="49"/>
        <v>0</v>
      </c>
    </row>
    <row r="175" spans="1:11" ht="15.75" x14ac:dyDescent="0.2">
      <c r="A175" s="48"/>
      <c r="B175" s="49"/>
      <c r="C175" s="50"/>
      <c r="D175" s="51"/>
      <c r="E175" s="52"/>
      <c r="F175" s="58"/>
      <c r="G175" s="59"/>
      <c r="H175" s="31">
        <f t="shared" si="50"/>
        <v>0</v>
      </c>
      <c r="I175" s="31">
        <f t="shared" si="47"/>
        <v>0</v>
      </c>
      <c r="J175" s="31">
        <f t="shared" si="48"/>
        <v>0</v>
      </c>
      <c r="K175" s="32">
        <f t="shared" si="49"/>
        <v>0</v>
      </c>
    </row>
    <row r="176" spans="1:11" ht="15.75" x14ac:dyDescent="0.2">
      <c r="A176" s="48"/>
      <c r="B176" s="49"/>
      <c r="C176" s="50"/>
      <c r="D176" s="51"/>
      <c r="E176" s="52"/>
      <c r="F176" s="58"/>
      <c r="G176" s="59"/>
      <c r="H176" s="31">
        <f t="shared" si="50"/>
        <v>0</v>
      </c>
      <c r="I176" s="31">
        <f t="shared" si="47"/>
        <v>0</v>
      </c>
      <c r="J176" s="31">
        <f t="shared" si="48"/>
        <v>0</v>
      </c>
      <c r="K176" s="32">
        <f t="shared" si="49"/>
        <v>0</v>
      </c>
    </row>
    <row r="177" spans="1:11" ht="15.75" x14ac:dyDescent="0.2">
      <c r="A177" s="48"/>
      <c r="B177" s="49"/>
      <c r="C177" s="50"/>
      <c r="D177" s="51"/>
      <c r="E177" s="52"/>
      <c r="F177" s="58"/>
      <c r="G177" s="59"/>
      <c r="H177" s="31">
        <f t="shared" si="50"/>
        <v>0</v>
      </c>
      <c r="I177" s="31">
        <f t="shared" si="47"/>
        <v>0</v>
      </c>
      <c r="J177" s="31">
        <f t="shared" si="48"/>
        <v>0</v>
      </c>
      <c r="K177" s="32">
        <f t="shared" si="49"/>
        <v>0</v>
      </c>
    </row>
    <row r="178" spans="1:11" ht="16.5" thickBot="1" x14ac:dyDescent="0.25">
      <c r="A178" s="16"/>
      <c r="B178" s="17"/>
      <c r="C178" s="18"/>
      <c r="D178" s="19"/>
      <c r="E178" s="20"/>
      <c r="F178" s="21"/>
      <c r="G178" s="22"/>
      <c r="H178" s="31"/>
      <c r="I178" s="23"/>
      <c r="J178" s="23"/>
      <c r="K178" s="32"/>
    </row>
    <row r="179" spans="1:11" ht="16.5" thickBot="1" x14ac:dyDescent="0.25">
      <c r="A179" s="82" t="s">
        <v>25</v>
      </c>
      <c r="B179" s="82"/>
      <c r="C179" s="82"/>
      <c r="D179" s="82"/>
      <c r="E179" s="33"/>
      <c r="F179" s="34"/>
      <c r="G179" s="35"/>
      <c r="H179" s="35"/>
      <c r="I179" s="35">
        <f>SUM(I172:I178,I13:I170)</f>
        <v>0</v>
      </c>
      <c r="J179" s="35">
        <f>SUM(J172:J178,J13:J170)</f>
        <v>0</v>
      </c>
      <c r="K179" s="35">
        <f>SUM(K171,K158,K145,K129,K114,K99,K84,K72,K56,K51,K41,K26,K12)</f>
        <v>0</v>
      </c>
    </row>
    <row r="180" spans="1:11" ht="26.25" thickBot="1" x14ac:dyDescent="0.25">
      <c r="A180" s="75" t="s">
        <v>26</v>
      </c>
      <c r="B180" s="75"/>
      <c r="C180" s="75"/>
      <c r="D180" s="75"/>
      <c r="E180" s="76"/>
      <c r="F180" s="76"/>
      <c r="G180" s="76"/>
      <c r="H180" s="76"/>
      <c r="I180" s="76"/>
      <c r="J180" s="76"/>
      <c r="K180" s="36"/>
    </row>
    <row r="181" spans="1:11" ht="15.75" x14ac:dyDescent="0.2">
      <c r="A181" s="37">
        <v>1</v>
      </c>
      <c r="B181" s="77" t="s">
        <v>27</v>
      </c>
      <c r="C181" s="77"/>
      <c r="D181" s="78" t="s">
        <v>28</v>
      </c>
      <c r="E181" s="78"/>
      <c r="F181" s="79"/>
      <c r="G181" s="79"/>
      <c r="H181" s="79"/>
      <c r="I181" s="79"/>
      <c r="J181" s="79"/>
      <c r="K181" s="79"/>
    </row>
    <row r="182" spans="1:11" ht="15.75" x14ac:dyDescent="0.2">
      <c r="A182" s="39">
        <v>2</v>
      </c>
      <c r="B182" s="72" t="s">
        <v>29</v>
      </c>
      <c r="C182" s="72"/>
      <c r="D182" s="73" t="s">
        <v>30</v>
      </c>
      <c r="E182" s="73"/>
      <c r="F182" s="74"/>
      <c r="G182" s="74"/>
      <c r="H182" s="74"/>
      <c r="I182" s="74"/>
      <c r="J182" s="74"/>
      <c r="K182" s="74"/>
    </row>
    <row r="183" spans="1:11" ht="15.75" x14ac:dyDescent="0.2">
      <c r="A183" s="39">
        <v>3</v>
      </c>
      <c r="B183" s="72" t="s">
        <v>31</v>
      </c>
      <c r="C183" s="72"/>
      <c r="D183" s="73" t="s">
        <v>32</v>
      </c>
      <c r="E183" s="73"/>
      <c r="F183" s="74"/>
      <c r="G183" s="74"/>
      <c r="H183" s="74"/>
      <c r="I183" s="74"/>
      <c r="J183" s="74"/>
      <c r="K183" s="74"/>
    </row>
    <row r="184" spans="1:11" ht="15.75" x14ac:dyDescent="0.2">
      <c r="A184" s="39">
        <v>4</v>
      </c>
      <c r="B184" s="72" t="s">
        <v>33</v>
      </c>
      <c r="C184" s="72"/>
      <c r="D184" s="73" t="s">
        <v>34</v>
      </c>
      <c r="E184" s="73"/>
      <c r="F184" s="74"/>
      <c r="G184" s="74"/>
      <c r="H184" s="74"/>
      <c r="I184" s="74"/>
      <c r="J184" s="74"/>
      <c r="K184" s="74"/>
    </row>
    <row r="185" spans="1:11" ht="15.75" x14ac:dyDescent="0.2">
      <c r="A185" s="39">
        <v>5</v>
      </c>
      <c r="B185" s="72" t="s">
        <v>35</v>
      </c>
      <c r="C185" s="72"/>
      <c r="D185" s="73" t="s">
        <v>36</v>
      </c>
      <c r="E185" s="73"/>
      <c r="F185" s="74"/>
      <c r="G185" s="74"/>
      <c r="H185" s="74"/>
      <c r="I185" s="74"/>
      <c r="J185" s="74"/>
      <c r="K185" s="74"/>
    </row>
    <row r="186" spans="1:11" ht="15.75" x14ac:dyDescent="0.2">
      <c r="A186" s="39" t="s">
        <v>20</v>
      </c>
      <c r="B186" s="72"/>
      <c r="C186" s="72"/>
      <c r="D186" s="73"/>
      <c r="E186" s="73"/>
      <c r="F186" s="74"/>
      <c r="G186" s="74"/>
      <c r="H186" s="74"/>
      <c r="I186" s="74"/>
      <c r="J186" s="74"/>
      <c r="K186" s="74"/>
    </row>
    <row r="187" spans="1:11" ht="15.75" x14ac:dyDescent="0.2">
      <c r="A187" s="39">
        <v>7</v>
      </c>
      <c r="B187" s="72" t="s">
        <v>37</v>
      </c>
      <c r="C187" s="72"/>
      <c r="D187" s="73" t="s">
        <v>38</v>
      </c>
      <c r="E187" s="73"/>
      <c r="F187" s="74"/>
      <c r="G187" s="74"/>
      <c r="H187" s="74"/>
      <c r="I187" s="74"/>
      <c r="J187" s="74"/>
      <c r="K187" s="74"/>
    </row>
    <row r="188" spans="1:11" ht="15.75" x14ac:dyDescent="0.2">
      <c r="A188" s="39">
        <v>8</v>
      </c>
      <c r="B188" s="72" t="s">
        <v>39</v>
      </c>
      <c r="C188" s="72"/>
      <c r="D188" s="73" t="s">
        <v>40</v>
      </c>
      <c r="E188" s="73"/>
      <c r="F188" s="74"/>
      <c r="G188" s="74"/>
      <c r="H188" s="74"/>
      <c r="I188" s="74"/>
      <c r="J188" s="74"/>
      <c r="K188" s="74"/>
    </row>
    <row r="189" spans="1:11" ht="15.75" x14ac:dyDescent="0.2">
      <c r="A189" s="39">
        <v>9</v>
      </c>
      <c r="B189" s="72" t="s">
        <v>41</v>
      </c>
      <c r="C189" s="72"/>
      <c r="D189" s="73" t="s">
        <v>42</v>
      </c>
      <c r="E189" s="73"/>
      <c r="F189" s="74"/>
      <c r="G189" s="74"/>
      <c r="H189" s="74"/>
      <c r="I189" s="74"/>
      <c r="J189" s="74"/>
      <c r="K189" s="74"/>
    </row>
    <row r="190" spans="1:11" ht="15.75" x14ac:dyDescent="0.2">
      <c r="A190" s="39" t="s">
        <v>23</v>
      </c>
      <c r="B190" s="72"/>
      <c r="C190" s="72"/>
      <c r="D190" s="73"/>
      <c r="E190" s="73"/>
      <c r="F190" s="74"/>
      <c r="G190" s="74"/>
      <c r="H190" s="74"/>
      <c r="I190" s="74"/>
      <c r="J190" s="74"/>
      <c r="K190" s="74"/>
    </row>
    <row r="191" spans="1:11" ht="15.75" x14ac:dyDescent="0.2">
      <c r="A191" s="39">
        <v>11</v>
      </c>
      <c r="B191" s="72" t="s">
        <v>43</v>
      </c>
      <c r="C191" s="72"/>
      <c r="D191" s="73" t="s">
        <v>44</v>
      </c>
      <c r="E191" s="73"/>
      <c r="F191" s="74"/>
      <c r="G191" s="74"/>
      <c r="H191" s="74"/>
      <c r="I191" s="74"/>
      <c r="J191" s="74"/>
      <c r="K191" s="74"/>
    </row>
    <row r="192" spans="1:11" ht="15.75" x14ac:dyDescent="0.2">
      <c r="A192" s="39">
        <v>12</v>
      </c>
      <c r="B192" s="72" t="s">
        <v>45</v>
      </c>
      <c r="C192" s="72"/>
      <c r="D192" s="73" t="s">
        <v>46</v>
      </c>
      <c r="E192" s="73"/>
      <c r="F192" s="74"/>
      <c r="G192" s="74"/>
      <c r="H192" s="74"/>
      <c r="I192" s="74"/>
      <c r="J192" s="74"/>
      <c r="K192" s="74"/>
    </row>
    <row r="193" spans="1:11" ht="15.75" x14ac:dyDescent="0.2">
      <c r="A193" s="39">
        <v>13</v>
      </c>
      <c r="B193" s="72" t="s">
        <v>47</v>
      </c>
      <c r="C193" s="72"/>
      <c r="D193" s="73" t="s">
        <v>48</v>
      </c>
      <c r="E193" s="73"/>
      <c r="F193" s="74"/>
      <c r="G193" s="74"/>
      <c r="H193" s="74"/>
      <c r="I193" s="74"/>
      <c r="J193" s="74"/>
      <c r="K193" s="74"/>
    </row>
    <row r="194" spans="1:11" ht="15.75" x14ac:dyDescent="0.2">
      <c r="A194" s="39">
        <v>14</v>
      </c>
      <c r="B194" s="72" t="s">
        <v>49</v>
      </c>
      <c r="C194" s="72"/>
      <c r="D194" s="73" t="s">
        <v>50</v>
      </c>
      <c r="E194" s="73"/>
      <c r="F194" s="74" t="s">
        <v>51</v>
      </c>
      <c r="G194" s="74"/>
      <c r="H194" s="74"/>
      <c r="I194" s="74"/>
      <c r="J194" s="74"/>
      <c r="K194" s="74"/>
    </row>
    <row r="195" spans="1:11" ht="15.75" x14ac:dyDescent="0.2">
      <c r="A195" s="39">
        <v>15</v>
      </c>
      <c r="B195" s="72" t="s">
        <v>52</v>
      </c>
      <c r="C195" s="72"/>
      <c r="D195" s="73" t="s">
        <v>53</v>
      </c>
      <c r="E195" s="73"/>
      <c r="F195" s="74"/>
      <c r="G195" s="74"/>
      <c r="H195" s="74"/>
      <c r="I195" s="74"/>
      <c r="J195" s="74"/>
      <c r="K195" s="74"/>
    </row>
    <row r="196" spans="1:11" ht="15.75" x14ac:dyDescent="0.2">
      <c r="A196" s="39">
        <v>16</v>
      </c>
      <c r="B196" s="72" t="s">
        <v>54</v>
      </c>
      <c r="C196" s="72"/>
      <c r="D196" s="73"/>
      <c r="E196" s="73"/>
      <c r="F196" s="74"/>
      <c r="G196" s="74"/>
      <c r="H196" s="74"/>
      <c r="I196" s="74"/>
      <c r="J196" s="74"/>
      <c r="K196" s="74"/>
    </row>
    <row r="197" spans="1:11" ht="15.75" x14ac:dyDescent="0.2">
      <c r="A197" s="39">
        <v>17</v>
      </c>
      <c r="B197" s="72" t="s">
        <v>55</v>
      </c>
      <c r="C197" s="72"/>
      <c r="D197" s="73"/>
      <c r="E197" s="73"/>
      <c r="F197" s="74"/>
      <c r="G197" s="74"/>
      <c r="H197" s="74"/>
      <c r="I197" s="74"/>
      <c r="J197" s="74"/>
      <c r="K197" s="74"/>
    </row>
    <row r="198" spans="1:11" ht="16.5" thickBot="1" x14ac:dyDescent="0.25">
      <c r="A198" s="41">
        <v>18</v>
      </c>
      <c r="B198" s="69" t="s">
        <v>56</v>
      </c>
      <c r="C198" s="69"/>
      <c r="D198" s="70"/>
      <c r="E198" s="70"/>
      <c r="F198" s="71"/>
      <c r="G198" s="71"/>
      <c r="H198" s="71"/>
      <c r="I198" s="71"/>
      <c r="J198" s="71"/>
      <c r="K198" s="71"/>
    </row>
    <row r="199" spans="1:11" ht="15.75" x14ac:dyDescent="0.25">
      <c r="A199" s="1"/>
      <c r="B199" s="2"/>
      <c r="C199" s="3"/>
      <c r="D199" s="2"/>
      <c r="E199" s="2"/>
      <c r="F199" s="4"/>
      <c r="G199" s="4"/>
      <c r="H199" s="4"/>
      <c r="I199" s="4"/>
      <c r="J199" s="4"/>
      <c r="K199" s="5"/>
    </row>
    <row r="200" spans="1:11" ht="15.75" x14ac:dyDescent="0.25">
      <c r="A200" s="42"/>
      <c r="B200" s="43" t="s">
        <v>57</v>
      </c>
      <c r="C200" s="3"/>
      <c r="D200" s="2"/>
      <c r="E200" s="2"/>
      <c r="F200" s="4"/>
      <c r="G200" s="4"/>
      <c r="H200" s="4"/>
      <c r="I200" s="4"/>
      <c r="J200" s="4"/>
      <c r="K200" s="5"/>
    </row>
  </sheetData>
  <mergeCells count="87">
    <mergeCell ref="B198:C198"/>
    <mergeCell ref="D198:E198"/>
    <mergeCell ref="F198:K198"/>
    <mergeCell ref="B196:C196"/>
    <mergeCell ref="D196:E196"/>
    <mergeCell ref="F196:K196"/>
    <mergeCell ref="B197:C197"/>
    <mergeCell ref="D197:E197"/>
    <mergeCell ref="F197:K197"/>
    <mergeCell ref="B194:C194"/>
    <mergeCell ref="D194:E194"/>
    <mergeCell ref="F194:K194"/>
    <mergeCell ref="B195:C195"/>
    <mergeCell ref="D195:E195"/>
    <mergeCell ref="F195:K195"/>
    <mergeCell ref="B192:C192"/>
    <mergeCell ref="D192:E192"/>
    <mergeCell ref="F192:K192"/>
    <mergeCell ref="B193:C193"/>
    <mergeCell ref="D193:E193"/>
    <mergeCell ref="F193:K193"/>
    <mergeCell ref="B190:C190"/>
    <mergeCell ref="D190:E190"/>
    <mergeCell ref="F190:K190"/>
    <mergeCell ref="B191:C191"/>
    <mergeCell ref="D191:E191"/>
    <mergeCell ref="F191:K191"/>
    <mergeCell ref="B188:C188"/>
    <mergeCell ref="D188:E188"/>
    <mergeCell ref="F188:K188"/>
    <mergeCell ref="B189:C189"/>
    <mergeCell ref="D189:E189"/>
    <mergeCell ref="F189:K189"/>
    <mergeCell ref="B186:C186"/>
    <mergeCell ref="D186:E186"/>
    <mergeCell ref="F186:K186"/>
    <mergeCell ref="B187:C187"/>
    <mergeCell ref="D187:E187"/>
    <mergeCell ref="F187:K187"/>
    <mergeCell ref="B184:C184"/>
    <mergeCell ref="D184:E184"/>
    <mergeCell ref="F184:K184"/>
    <mergeCell ref="B185:C185"/>
    <mergeCell ref="D185:E185"/>
    <mergeCell ref="F185:K185"/>
    <mergeCell ref="B182:C182"/>
    <mergeCell ref="D182:E182"/>
    <mergeCell ref="F182:K182"/>
    <mergeCell ref="B183:C183"/>
    <mergeCell ref="D183:E183"/>
    <mergeCell ref="F183:K183"/>
    <mergeCell ref="A179:D179"/>
    <mergeCell ref="A180:D180"/>
    <mergeCell ref="E180:J180"/>
    <mergeCell ref="B181:C181"/>
    <mergeCell ref="D181:E181"/>
    <mergeCell ref="F181:K181"/>
    <mergeCell ref="A99:E99"/>
    <mergeCell ref="A114:E114"/>
    <mergeCell ref="A129:E129"/>
    <mergeCell ref="A145:E145"/>
    <mergeCell ref="A158:E158"/>
    <mergeCell ref="A171:E171"/>
    <mergeCell ref="A41:E41"/>
    <mergeCell ref="A51:E51"/>
    <mergeCell ref="A56:E56"/>
    <mergeCell ref="A71:E71"/>
    <mergeCell ref="A72:E72"/>
    <mergeCell ref="A84:E84"/>
    <mergeCell ref="I7:K8"/>
    <mergeCell ref="A10:K10"/>
    <mergeCell ref="A11:E11"/>
    <mergeCell ref="A12:E12"/>
    <mergeCell ref="A26:E26"/>
    <mergeCell ref="A40:E40"/>
    <mergeCell ref="A7:A9"/>
    <mergeCell ref="B7:B9"/>
    <mergeCell ref="C7:C9"/>
    <mergeCell ref="D7:D9"/>
    <mergeCell ref="E7:E9"/>
    <mergeCell ref="F7:H8"/>
    <mergeCell ref="A2:K2"/>
    <mergeCell ref="A3:K3"/>
    <mergeCell ref="A4:K4"/>
    <mergeCell ref="A5:K5"/>
    <mergeCell ref="F6:G6"/>
    <mergeCell ref="H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9" zoomScale="70" zoomScaleNormal="70" workbookViewId="0">
      <selection activeCell="E24" sqref="E24"/>
    </sheetView>
  </sheetViews>
  <sheetFormatPr defaultRowHeight="12.75" x14ac:dyDescent="0.2"/>
  <cols>
    <col min="1" max="1" width="6.42578125" customWidth="1"/>
    <col min="2" max="2" width="52.85546875" customWidth="1"/>
    <col min="3" max="3" width="30.140625" customWidth="1"/>
    <col min="4" max="4" width="12.5703125" customWidth="1"/>
    <col min="5" max="5" width="18.28515625" customWidth="1"/>
    <col min="6" max="6" width="21.140625" customWidth="1"/>
    <col min="7" max="7" width="20.5703125" customWidth="1"/>
    <col min="8" max="8" width="21.140625" customWidth="1"/>
    <col min="9" max="9" width="25.7109375" customWidth="1"/>
    <col min="10" max="10" width="28.7109375" customWidth="1"/>
    <col min="11" max="11" width="25.7109375" customWidth="1"/>
  </cols>
  <sheetData>
    <row r="1" spans="1:11" ht="15.75" x14ac:dyDescent="0.2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1" ht="18.75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.75" x14ac:dyDescent="0.2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63.75" customHeight="1" x14ac:dyDescent="0.2">
      <c r="A4" s="94" t="s">
        <v>282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 thickBot="1" x14ac:dyDescent="0.2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1" thickBot="1" x14ac:dyDescent="0.25">
      <c r="A6" s="61"/>
      <c r="B6" s="61"/>
      <c r="C6" s="61"/>
      <c r="D6" s="61"/>
      <c r="E6" s="61"/>
      <c r="F6" s="96" t="s">
        <v>3</v>
      </c>
      <c r="G6" s="96"/>
      <c r="H6" s="97" t="s">
        <v>4</v>
      </c>
      <c r="I6" s="97"/>
      <c r="J6" s="97"/>
      <c r="K6" s="97"/>
    </row>
    <row r="7" spans="1:11" ht="13.5" thickBot="1" x14ac:dyDescent="0.25">
      <c r="A7" s="83" t="s">
        <v>5</v>
      </c>
      <c r="B7" s="84" t="s">
        <v>6</v>
      </c>
      <c r="C7" s="84" t="s">
        <v>7</v>
      </c>
      <c r="D7" s="84" t="s">
        <v>8</v>
      </c>
      <c r="E7" s="85" t="s">
        <v>9</v>
      </c>
      <c r="F7" s="80" t="s">
        <v>10</v>
      </c>
      <c r="G7" s="80"/>
      <c r="H7" s="80"/>
      <c r="I7" s="81" t="s">
        <v>11</v>
      </c>
      <c r="J7" s="81"/>
      <c r="K7" s="81"/>
    </row>
    <row r="8" spans="1:11" ht="13.5" thickBot="1" x14ac:dyDescent="0.25">
      <c r="A8" s="83"/>
      <c r="B8" s="84"/>
      <c r="C8" s="84"/>
      <c r="D8" s="84"/>
      <c r="E8" s="85"/>
      <c r="F8" s="80"/>
      <c r="G8" s="80"/>
      <c r="H8" s="80"/>
      <c r="I8" s="81"/>
      <c r="J8" s="81"/>
      <c r="K8" s="81"/>
    </row>
    <row r="9" spans="1:11" ht="63.75" thickBot="1" x14ac:dyDescent="0.25">
      <c r="A9" s="83"/>
      <c r="B9" s="84"/>
      <c r="C9" s="84"/>
      <c r="D9" s="84"/>
      <c r="E9" s="85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45.75" customHeight="1" thickBot="1" x14ac:dyDescent="0.25">
      <c r="A10" s="90" t="s">
        <v>283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16.5" thickBot="1" x14ac:dyDescent="0.25">
      <c r="A11" s="88" t="s">
        <v>237</v>
      </c>
      <c r="B11" s="89"/>
      <c r="C11" s="89"/>
      <c r="D11" s="89"/>
      <c r="E11" s="89"/>
      <c r="F11" s="62"/>
      <c r="G11" s="63"/>
      <c r="H11" s="63"/>
      <c r="I11" s="64"/>
      <c r="J11" s="64"/>
      <c r="K11" s="65">
        <f>SUM(K12:K22)</f>
        <v>0</v>
      </c>
    </row>
    <row r="12" spans="1:11" ht="15.75" x14ac:dyDescent="0.2">
      <c r="A12" s="24" t="s">
        <v>15</v>
      </c>
      <c r="B12" s="25" t="s">
        <v>238</v>
      </c>
      <c r="C12" s="44" t="s">
        <v>239</v>
      </c>
      <c r="D12" s="27" t="s">
        <v>24</v>
      </c>
      <c r="E12" s="28">
        <v>1</v>
      </c>
      <c r="F12" s="29"/>
      <c r="G12" s="30"/>
      <c r="H12" s="31">
        <f>F12+G12</f>
        <v>0</v>
      </c>
      <c r="I12" s="31">
        <f>F12*E12</f>
        <v>0</v>
      </c>
      <c r="J12" s="31">
        <f>E12*G12</f>
        <v>0</v>
      </c>
      <c r="K12" s="32">
        <f>I12+J12</f>
        <v>0</v>
      </c>
    </row>
    <row r="13" spans="1:11" ht="15.75" x14ac:dyDescent="0.2">
      <c r="A13" s="24" t="s">
        <v>16</v>
      </c>
      <c r="B13" s="25" t="s">
        <v>240</v>
      </c>
      <c r="C13" s="44" t="s">
        <v>242</v>
      </c>
      <c r="D13" s="27" t="s">
        <v>24</v>
      </c>
      <c r="E13" s="28">
        <v>1</v>
      </c>
      <c r="F13" s="29"/>
      <c r="G13" s="30"/>
      <c r="H13" s="31">
        <f t="shared" ref="H13:H22" si="0">F13+G13</f>
        <v>0</v>
      </c>
      <c r="I13" s="31">
        <f t="shared" ref="I13:I22" si="1">F13*E13</f>
        <v>0</v>
      </c>
      <c r="J13" s="31">
        <f t="shared" ref="J13:J22" si="2">E13*G13</f>
        <v>0</v>
      </c>
      <c r="K13" s="32">
        <f t="shared" ref="K13:K22" si="3">I13+J13</f>
        <v>0</v>
      </c>
    </row>
    <row r="14" spans="1:11" ht="15.75" x14ac:dyDescent="0.2">
      <c r="A14" s="24" t="s">
        <v>17</v>
      </c>
      <c r="B14" s="25" t="s">
        <v>241</v>
      </c>
      <c r="C14" s="44" t="s">
        <v>243</v>
      </c>
      <c r="D14" s="27" t="s">
        <v>24</v>
      </c>
      <c r="E14" s="28">
        <v>1</v>
      </c>
      <c r="F14" s="29"/>
      <c r="G14" s="30"/>
      <c r="H14" s="31">
        <f t="shared" si="0"/>
        <v>0</v>
      </c>
      <c r="I14" s="31">
        <f t="shared" si="1"/>
        <v>0</v>
      </c>
      <c r="J14" s="31">
        <f t="shared" si="2"/>
        <v>0</v>
      </c>
      <c r="K14" s="32">
        <f t="shared" si="3"/>
        <v>0</v>
      </c>
    </row>
    <row r="15" spans="1:11" ht="15.75" x14ac:dyDescent="0.2">
      <c r="A15" s="24" t="s">
        <v>18</v>
      </c>
      <c r="B15" s="25" t="s">
        <v>244</v>
      </c>
      <c r="C15" s="44" t="s">
        <v>245</v>
      </c>
      <c r="D15" s="27" t="s">
        <v>24</v>
      </c>
      <c r="E15" s="28">
        <v>1</v>
      </c>
      <c r="F15" s="29"/>
      <c r="G15" s="30"/>
      <c r="H15" s="31">
        <f t="shared" si="0"/>
        <v>0</v>
      </c>
      <c r="I15" s="31">
        <f t="shared" si="1"/>
        <v>0</v>
      </c>
      <c r="J15" s="31">
        <f t="shared" si="2"/>
        <v>0</v>
      </c>
      <c r="K15" s="32">
        <f t="shared" si="3"/>
        <v>0</v>
      </c>
    </row>
    <row r="16" spans="1:11" ht="15.75" x14ac:dyDescent="0.2">
      <c r="A16" s="24" t="s">
        <v>19</v>
      </c>
      <c r="B16" s="25" t="s">
        <v>246</v>
      </c>
      <c r="C16" s="44" t="s">
        <v>247</v>
      </c>
      <c r="D16" s="27" t="s">
        <v>24</v>
      </c>
      <c r="E16" s="28">
        <v>1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</row>
    <row r="17" spans="1:11" ht="31.5" x14ac:dyDescent="0.2">
      <c r="A17" s="24" t="s">
        <v>20</v>
      </c>
      <c r="B17" s="25" t="s">
        <v>248</v>
      </c>
      <c r="C17" s="44" t="s">
        <v>249</v>
      </c>
      <c r="D17" s="27" t="s">
        <v>24</v>
      </c>
      <c r="E17" s="28">
        <v>1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</row>
    <row r="18" spans="1:11" ht="31.5" x14ac:dyDescent="0.2">
      <c r="A18" s="24" t="s">
        <v>21</v>
      </c>
      <c r="B18" s="25" t="s">
        <v>250</v>
      </c>
      <c r="C18" s="44" t="s">
        <v>251</v>
      </c>
      <c r="D18" s="27" t="s">
        <v>24</v>
      </c>
      <c r="E18" s="28">
        <v>1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</row>
    <row r="19" spans="1:11" ht="31.5" x14ac:dyDescent="0.2">
      <c r="A19" s="24" t="s">
        <v>22</v>
      </c>
      <c r="B19" s="25" t="s">
        <v>252</v>
      </c>
      <c r="C19" s="44"/>
      <c r="D19" s="27" t="s">
        <v>59</v>
      </c>
      <c r="E19" s="28">
        <v>16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</row>
    <row r="20" spans="1:11" ht="31.5" x14ac:dyDescent="0.2">
      <c r="A20" s="24" t="s">
        <v>88</v>
      </c>
      <c r="B20" s="25" t="s">
        <v>253</v>
      </c>
      <c r="C20" s="44"/>
      <c r="D20" s="27" t="s">
        <v>59</v>
      </c>
      <c r="E20" s="66">
        <v>1.3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</row>
    <row r="21" spans="1:11" ht="47.25" x14ac:dyDescent="0.2">
      <c r="A21" s="24" t="s">
        <v>23</v>
      </c>
      <c r="B21" s="25" t="s">
        <v>146</v>
      </c>
      <c r="C21" s="67" t="s">
        <v>147</v>
      </c>
      <c r="D21" s="27" t="s">
        <v>85</v>
      </c>
      <c r="E21" s="28">
        <v>10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</row>
    <row r="22" spans="1:11" ht="16.5" thickBot="1" x14ac:dyDescent="0.25">
      <c r="A22" s="24" t="s">
        <v>89</v>
      </c>
      <c r="B22" s="25" t="s">
        <v>86</v>
      </c>
      <c r="C22" s="44"/>
      <c r="D22" s="27" t="s">
        <v>87</v>
      </c>
      <c r="E22" s="28">
        <v>12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</row>
    <row r="23" spans="1:11" ht="16.5" thickBot="1" x14ac:dyDescent="0.25">
      <c r="A23" s="88" t="s">
        <v>254</v>
      </c>
      <c r="B23" s="89"/>
      <c r="C23" s="89"/>
      <c r="D23" s="89"/>
      <c r="E23" s="89"/>
      <c r="F23" s="47"/>
      <c r="G23" s="47"/>
      <c r="H23" s="47"/>
      <c r="I23" s="60"/>
      <c r="J23" s="60"/>
      <c r="K23" s="60">
        <f>SUM(K24:K31)</f>
        <v>0</v>
      </c>
    </row>
    <row r="24" spans="1:11" ht="31.5" x14ac:dyDescent="0.2">
      <c r="A24" s="24" t="s">
        <v>15</v>
      </c>
      <c r="B24" s="25" t="s">
        <v>255</v>
      </c>
      <c r="C24" s="67"/>
      <c r="D24" s="19" t="s">
        <v>59</v>
      </c>
      <c r="E24" s="20">
        <v>65</v>
      </c>
      <c r="F24" s="29"/>
      <c r="G24" s="30"/>
      <c r="H24" s="31">
        <f>F24+G24</f>
        <v>0</v>
      </c>
      <c r="I24" s="31">
        <f t="shared" ref="I24:I31" si="4">F24*E24</f>
        <v>0</v>
      </c>
      <c r="J24" s="31">
        <f t="shared" ref="J24:J31" si="5">E24*G24</f>
        <v>0</v>
      </c>
      <c r="K24" s="32">
        <f t="shared" ref="K24:K31" si="6">I24+J24</f>
        <v>0</v>
      </c>
    </row>
    <row r="25" spans="1:11" ht="31.5" x14ac:dyDescent="0.2">
      <c r="A25" s="24" t="s">
        <v>16</v>
      </c>
      <c r="B25" s="25" t="s">
        <v>256</v>
      </c>
      <c r="C25" s="67"/>
      <c r="D25" s="19" t="s">
        <v>59</v>
      </c>
      <c r="E25" s="20">
        <v>30</v>
      </c>
      <c r="F25" s="29"/>
      <c r="G25" s="30"/>
      <c r="H25" s="31">
        <f t="shared" ref="H25:H31" si="7">F25+G25</f>
        <v>0</v>
      </c>
      <c r="I25" s="31">
        <f t="shared" si="4"/>
        <v>0</v>
      </c>
      <c r="J25" s="31">
        <f t="shared" si="5"/>
        <v>0</v>
      </c>
      <c r="K25" s="32">
        <f t="shared" si="6"/>
        <v>0</v>
      </c>
    </row>
    <row r="26" spans="1:11" ht="15.75" x14ac:dyDescent="0.2">
      <c r="A26" s="24" t="s">
        <v>17</v>
      </c>
      <c r="B26" s="25" t="s">
        <v>257</v>
      </c>
      <c r="C26" s="67" t="s">
        <v>258</v>
      </c>
      <c r="D26" s="19" t="s">
        <v>24</v>
      </c>
      <c r="E26" s="20">
        <v>14</v>
      </c>
      <c r="F26" s="29"/>
      <c r="G26" s="30"/>
      <c r="H26" s="31">
        <f t="shared" si="7"/>
        <v>0</v>
      </c>
      <c r="I26" s="31">
        <f t="shared" si="4"/>
        <v>0</v>
      </c>
      <c r="J26" s="31">
        <f t="shared" si="5"/>
        <v>0</v>
      </c>
      <c r="K26" s="32">
        <f t="shared" si="6"/>
        <v>0</v>
      </c>
    </row>
    <row r="27" spans="1:11" ht="15.75" x14ac:dyDescent="0.2">
      <c r="A27" s="24" t="s">
        <v>18</v>
      </c>
      <c r="B27" s="25" t="s">
        <v>259</v>
      </c>
      <c r="C27" s="67" t="s">
        <v>260</v>
      </c>
      <c r="D27" s="19" t="s">
        <v>24</v>
      </c>
      <c r="E27" s="20">
        <v>7</v>
      </c>
      <c r="F27" s="29"/>
      <c r="G27" s="30"/>
      <c r="H27" s="31">
        <f t="shared" si="7"/>
        <v>0</v>
      </c>
      <c r="I27" s="31">
        <f t="shared" si="4"/>
        <v>0</v>
      </c>
      <c r="J27" s="31">
        <f t="shared" si="5"/>
        <v>0</v>
      </c>
      <c r="K27" s="32">
        <f t="shared" si="6"/>
        <v>0</v>
      </c>
    </row>
    <row r="28" spans="1:11" ht="15.75" x14ac:dyDescent="0.2">
      <c r="A28" s="24" t="s">
        <v>19</v>
      </c>
      <c r="B28" s="25" t="s">
        <v>261</v>
      </c>
      <c r="C28" s="67" t="s">
        <v>263</v>
      </c>
      <c r="D28" s="19" t="s">
        <v>24</v>
      </c>
      <c r="E28" s="20">
        <v>2</v>
      </c>
      <c r="F28" s="29"/>
      <c r="G28" s="30"/>
      <c r="H28" s="31">
        <f t="shared" si="7"/>
        <v>0</v>
      </c>
      <c r="I28" s="31">
        <f t="shared" si="4"/>
        <v>0</v>
      </c>
      <c r="J28" s="31">
        <f t="shared" si="5"/>
        <v>0</v>
      </c>
      <c r="K28" s="32">
        <f t="shared" si="6"/>
        <v>0</v>
      </c>
    </row>
    <row r="29" spans="1:11" ht="15.75" x14ac:dyDescent="0.2">
      <c r="A29" s="24" t="s">
        <v>20</v>
      </c>
      <c r="B29" s="25" t="s">
        <v>262</v>
      </c>
      <c r="C29" s="67" t="s">
        <v>264</v>
      </c>
      <c r="D29" s="19" t="s">
        <v>24</v>
      </c>
      <c r="E29" s="20">
        <v>3</v>
      </c>
      <c r="F29" s="29"/>
      <c r="G29" s="30"/>
      <c r="H29" s="31">
        <f t="shared" si="7"/>
        <v>0</v>
      </c>
      <c r="I29" s="31">
        <f t="shared" si="4"/>
        <v>0</v>
      </c>
      <c r="J29" s="31">
        <f t="shared" si="5"/>
        <v>0</v>
      </c>
      <c r="K29" s="32">
        <f t="shared" si="6"/>
        <v>0</v>
      </c>
    </row>
    <row r="30" spans="1:11" ht="15.75" x14ac:dyDescent="0.2">
      <c r="A30" s="24" t="s">
        <v>21</v>
      </c>
      <c r="B30" s="25" t="s">
        <v>86</v>
      </c>
      <c r="C30" s="67"/>
      <c r="D30" s="19" t="s">
        <v>87</v>
      </c>
      <c r="E30" s="20">
        <v>60</v>
      </c>
      <c r="F30" s="29"/>
      <c r="G30" s="30"/>
      <c r="H30" s="31">
        <f t="shared" si="7"/>
        <v>0</v>
      </c>
      <c r="I30" s="31">
        <f t="shared" si="4"/>
        <v>0</v>
      </c>
      <c r="J30" s="31">
        <f t="shared" si="5"/>
        <v>0</v>
      </c>
      <c r="K30" s="32">
        <f t="shared" si="6"/>
        <v>0</v>
      </c>
    </row>
    <row r="31" spans="1:11" ht="16.5" thickBot="1" x14ac:dyDescent="0.25">
      <c r="A31" s="24" t="s">
        <v>22</v>
      </c>
      <c r="B31" s="25" t="s">
        <v>265</v>
      </c>
      <c r="C31" s="67" t="s">
        <v>266</v>
      </c>
      <c r="D31" s="19" t="s">
        <v>85</v>
      </c>
      <c r="E31" s="20">
        <v>86</v>
      </c>
      <c r="F31" s="29"/>
      <c r="G31" s="30"/>
      <c r="H31" s="31">
        <f t="shared" si="7"/>
        <v>0</v>
      </c>
      <c r="I31" s="31">
        <f t="shared" si="4"/>
        <v>0</v>
      </c>
      <c r="J31" s="31">
        <f t="shared" si="5"/>
        <v>0</v>
      </c>
      <c r="K31" s="32">
        <f t="shared" si="6"/>
        <v>0</v>
      </c>
    </row>
    <row r="32" spans="1:11" ht="16.5" thickBot="1" x14ac:dyDescent="0.25">
      <c r="A32" s="86" t="s">
        <v>60</v>
      </c>
      <c r="B32" s="87"/>
      <c r="C32" s="87"/>
      <c r="D32" s="87"/>
      <c r="E32" s="87"/>
      <c r="F32" s="47"/>
      <c r="G32" s="47"/>
      <c r="H32" s="47"/>
      <c r="I32" s="60"/>
      <c r="J32" s="60"/>
      <c r="K32" s="60">
        <f>SUM(K33:K38)</f>
        <v>0</v>
      </c>
    </row>
    <row r="33" spans="1:11" ht="15.75" x14ac:dyDescent="0.2">
      <c r="A33" s="48"/>
      <c r="B33" s="49"/>
      <c r="C33" s="50"/>
      <c r="D33" s="51"/>
      <c r="E33" s="52"/>
      <c r="F33" s="58"/>
      <c r="G33" s="59"/>
      <c r="H33" s="31">
        <f>F33+G33</f>
        <v>0</v>
      </c>
      <c r="I33" s="31">
        <f t="shared" ref="I33:I38" si="8">F33*E33</f>
        <v>0</v>
      </c>
      <c r="J33" s="31">
        <f t="shared" ref="J33:J38" si="9">E33*G33</f>
        <v>0</v>
      </c>
      <c r="K33" s="32">
        <f t="shared" ref="K33:K38" si="10">I33+J33</f>
        <v>0</v>
      </c>
    </row>
    <row r="34" spans="1:11" ht="15.75" x14ac:dyDescent="0.2">
      <c r="A34" s="48"/>
      <c r="B34" s="49"/>
      <c r="C34" s="50"/>
      <c r="D34" s="51"/>
      <c r="E34" s="52"/>
      <c r="F34" s="58"/>
      <c r="G34" s="59"/>
      <c r="H34" s="31">
        <f t="shared" ref="H34:H38" si="11">F34+G34</f>
        <v>0</v>
      </c>
      <c r="I34" s="31">
        <f t="shared" si="8"/>
        <v>0</v>
      </c>
      <c r="J34" s="31">
        <f t="shared" si="9"/>
        <v>0</v>
      </c>
      <c r="K34" s="32">
        <f t="shared" si="10"/>
        <v>0</v>
      </c>
    </row>
    <row r="35" spans="1:11" ht="15.75" x14ac:dyDescent="0.2">
      <c r="A35" s="53"/>
      <c r="B35" s="54"/>
      <c r="C35" s="55"/>
      <c r="D35" s="56"/>
      <c r="E35" s="57"/>
      <c r="F35" s="58"/>
      <c r="G35" s="59"/>
      <c r="H35" s="31">
        <f t="shared" si="11"/>
        <v>0</v>
      </c>
      <c r="I35" s="31">
        <f t="shared" si="8"/>
        <v>0</v>
      </c>
      <c r="J35" s="31">
        <f t="shared" si="9"/>
        <v>0</v>
      </c>
      <c r="K35" s="32">
        <f t="shared" si="10"/>
        <v>0</v>
      </c>
    </row>
    <row r="36" spans="1:11" ht="15.75" x14ac:dyDescent="0.2">
      <c r="A36" s="48"/>
      <c r="B36" s="49"/>
      <c r="C36" s="50"/>
      <c r="D36" s="51"/>
      <c r="E36" s="52"/>
      <c r="F36" s="58"/>
      <c r="G36" s="59"/>
      <c r="H36" s="31">
        <f t="shared" si="11"/>
        <v>0</v>
      </c>
      <c r="I36" s="31">
        <f t="shared" si="8"/>
        <v>0</v>
      </c>
      <c r="J36" s="31">
        <f t="shared" si="9"/>
        <v>0</v>
      </c>
      <c r="K36" s="32">
        <f t="shared" si="10"/>
        <v>0</v>
      </c>
    </row>
    <row r="37" spans="1:11" ht="15.75" x14ac:dyDescent="0.2">
      <c r="A37" s="48"/>
      <c r="B37" s="49"/>
      <c r="C37" s="50"/>
      <c r="D37" s="51"/>
      <c r="E37" s="52"/>
      <c r="F37" s="58"/>
      <c r="G37" s="59"/>
      <c r="H37" s="31">
        <f t="shared" si="11"/>
        <v>0</v>
      </c>
      <c r="I37" s="31">
        <f t="shared" si="8"/>
        <v>0</v>
      </c>
      <c r="J37" s="31">
        <f t="shared" si="9"/>
        <v>0</v>
      </c>
      <c r="K37" s="32">
        <f t="shared" si="10"/>
        <v>0</v>
      </c>
    </row>
    <row r="38" spans="1:11" ht="15.75" x14ac:dyDescent="0.2">
      <c r="A38" s="48"/>
      <c r="B38" s="49"/>
      <c r="C38" s="50"/>
      <c r="D38" s="51"/>
      <c r="E38" s="52"/>
      <c r="F38" s="58"/>
      <c r="G38" s="59"/>
      <c r="H38" s="31">
        <f t="shared" si="11"/>
        <v>0</v>
      </c>
      <c r="I38" s="31">
        <f t="shared" si="8"/>
        <v>0</v>
      </c>
      <c r="J38" s="31">
        <f t="shared" si="9"/>
        <v>0</v>
      </c>
      <c r="K38" s="32">
        <f t="shared" si="10"/>
        <v>0</v>
      </c>
    </row>
    <row r="39" spans="1:11" ht="16.5" thickBot="1" x14ac:dyDescent="0.25">
      <c r="A39" s="16"/>
      <c r="B39" s="17"/>
      <c r="C39" s="18"/>
      <c r="D39" s="19"/>
      <c r="E39" s="20"/>
      <c r="F39" s="21"/>
      <c r="G39" s="22"/>
      <c r="H39" s="31"/>
      <c r="I39" s="23"/>
      <c r="J39" s="23"/>
      <c r="K39" s="32"/>
    </row>
    <row r="40" spans="1:11" ht="16.5" thickBot="1" x14ac:dyDescent="0.25">
      <c r="A40" s="82" t="s">
        <v>25</v>
      </c>
      <c r="B40" s="82"/>
      <c r="C40" s="82"/>
      <c r="D40" s="82"/>
      <c r="E40" s="33"/>
      <c r="F40" s="34"/>
      <c r="G40" s="35"/>
      <c r="H40" s="35"/>
      <c r="I40" s="35">
        <f>SUM(I33:I39,I12:I31)</f>
        <v>0</v>
      </c>
      <c r="J40" s="35">
        <f>SUM(J33:J39,J12:J31)</f>
        <v>0</v>
      </c>
      <c r="K40" s="35">
        <f>SUM(K32,K23,K11)</f>
        <v>0</v>
      </c>
    </row>
    <row r="41" spans="1:11" ht="26.25" thickBot="1" x14ac:dyDescent="0.25">
      <c r="A41" s="75" t="s">
        <v>26</v>
      </c>
      <c r="B41" s="75"/>
      <c r="C41" s="75"/>
      <c r="D41" s="75"/>
      <c r="E41" s="76"/>
      <c r="F41" s="76"/>
      <c r="G41" s="76"/>
      <c r="H41" s="76"/>
      <c r="I41" s="76"/>
      <c r="J41" s="76"/>
      <c r="K41" s="36"/>
    </row>
    <row r="42" spans="1:11" ht="15.75" x14ac:dyDescent="0.2">
      <c r="A42" s="37">
        <v>1</v>
      </c>
      <c r="B42" s="77" t="s">
        <v>27</v>
      </c>
      <c r="C42" s="77"/>
      <c r="D42" s="78" t="s">
        <v>28</v>
      </c>
      <c r="E42" s="78"/>
      <c r="F42" s="79"/>
      <c r="G42" s="79"/>
      <c r="H42" s="79"/>
      <c r="I42" s="79"/>
      <c r="J42" s="79"/>
      <c r="K42" s="79"/>
    </row>
    <row r="43" spans="1:11" ht="15.75" x14ac:dyDescent="0.2">
      <c r="A43" s="39">
        <v>2</v>
      </c>
      <c r="B43" s="72" t="s">
        <v>29</v>
      </c>
      <c r="C43" s="72"/>
      <c r="D43" s="73" t="s">
        <v>30</v>
      </c>
      <c r="E43" s="73"/>
      <c r="F43" s="74"/>
      <c r="G43" s="74"/>
      <c r="H43" s="74"/>
      <c r="I43" s="74"/>
      <c r="J43" s="74"/>
      <c r="K43" s="74"/>
    </row>
    <row r="44" spans="1:11" ht="15.75" x14ac:dyDescent="0.2">
      <c r="A44" s="39">
        <v>3</v>
      </c>
      <c r="B44" s="72" t="s">
        <v>31</v>
      </c>
      <c r="C44" s="72"/>
      <c r="D44" s="73" t="s">
        <v>32</v>
      </c>
      <c r="E44" s="73"/>
      <c r="F44" s="74"/>
      <c r="G44" s="74"/>
      <c r="H44" s="74"/>
      <c r="I44" s="74"/>
      <c r="J44" s="74"/>
      <c r="K44" s="74"/>
    </row>
    <row r="45" spans="1:11" ht="15.75" x14ac:dyDescent="0.2">
      <c r="A45" s="39">
        <v>4</v>
      </c>
      <c r="B45" s="72" t="s">
        <v>33</v>
      </c>
      <c r="C45" s="72"/>
      <c r="D45" s="73" t="s">
        <v>34</v>
      </c>
      <c r="E45" s="73"/>
      <c r="F45" s="74"/>
      <c r="G45" s="74"/>
      <c r="H45" s="74"/>
      <c r="I45" s="74"/>
      <c r="J45" s="74"/>
      <c r="K45" s="74"/>
    </row>
    <row r="46" spans="1:11" ht="15.75" x14ac:dyDescent="0.2">
      <c r="A46" s="39">
        <v>5</v>
      </c>
      <c r="B46" s="72" t="s">
        <v>35</v>
      </c>
      <c r="C46" s="72"/>
      <c r="D46" s="73" t="s">
        <v>36</v>
      </c>
      <c r="E46" s="73"/>
      <c r="F46" s="74"/>
      <c r="G46" s="74"/>
      <c r="H46" s="74"/>
      <c r="I46" s="74"/>
      <c r="J46" s="74"/>
      <c r="K46" s="74"/>
    </row>
    <row r="47" spans="1:11" ht="15.75" x14ac:dyDescent="0.2">
      <c r="A47" s="39" t="s">
        <v>20</v>
      </c>
      <c r="B47" s="72"/>
      <c r="C47" s="72"/>
      <c r="D47" s="73"/>
      <c r="E47" s="73"/>
      <c r="F47" s="74"/>
      <c r="G47" s="74"/>
      <c r="H47" s="74"/>
      <c r="I47" s="74"/>
      <c r="J47" s="74"/>
      <c r="K47" s="74"/>
    </row>
    <row r="48" spans="1:11" ht="15.75" x14ac:dyDescent="0.2">
      <c r="A48" s="39">
        <v>7</v>
      </c>
      <c r="B48" s="72" t="s">
        <v>37</v>
      </c>
      <c r="C48" s="72"/>
      <c r="D48" s="73" t="s">
        <v>38</v>
      </c>
      <c r="E48" s="73"/>
      <c r="F48" s="74"/>
      <c r="G48" s="74"/>
      <c r="H48" s="74"/>
      <c r="I48" s="74"/>
      <c r="J48" s="74"/>
      <c r="K48" s="74"/>
    </row>
    <row r="49" spans="1:11" ht="15.75" x14ac:dyDescent="0.2">
      <c r="A49" s="39">
        <v>8</v>
      </c>
      <c r="B49" s="72" t="s">
        <v>39</v>
      </c>
      <c r="C49" s="72"/>
      <c r="D49" s="73" t="s">
        <v>40</v>
      </c>
      <c r="E49" s="73"/>
      <c r="F49" s="74"/>
      <c r="G49" s="74"/>
      <c r="H49" s="74"/>
      <c r="I49" s="74"/>
      <c r="J49" s="74"/>
      <c r="K49" s="74"/>
    </row>
    <row r="50" spans="1:11" ht="15.75" x14ac:dyDescent="0.2">
      <c r="A50" s="39">
        <v>9</v>
      </c>
      <c r="B50" s="72" t="s">
        <v>41</v>
      </c>
      <c r="C50" s="72"/>
      <c r="D50" s="73" t="s">
        <v>42</v>
      </c>
      <c r="E50" s="73"/>
      <c r="F50" s="74"/>
      <c r="G50" s="74"/>
      <c r="H50" s="74"/>
      <c r="I50" s="74"/>
      <c r="J50" s="74"/>
      <c r="K50" s="74"/>
    </row>
    <row r="51" spans="1:11" ht="15.75" x14ac:dyDescent="0.2">
      <c r="A51" s="39" t="s">
        <v>23</v>
      </c>
      <c r="B51" s="72"/>
      <c r="C51" s="72"/>
      <c r="D51" s="73"/>
      <c r="E51" s="73"/>
      <c r="F51" s="74"/>
      <c r="G51" s="74"/>
      <c r="H51" s="74"/>
      <c r="I51" s="74"/>
      <c r="J51" s="74"/>
      <c r="K51" s="74"/>
    </row>
    <row r="52" spans="1:11" ht="15.75" x14ac:dyDescent="0.2">
      <c r="A52" s="39">
        <v>11</v>
      </c>
      <c r="B52" s="72" t="s">
        <v>43</v>
      </c>
      <c r="C52" s="72"/>
      <c r="D52" s="73" t="s">
        <v>44</v>
      </c>
      <c r="E52" s="73"/>
      <c r="F52" s="74"/>
      <c r="G52" s="74"/>
      <c r="H52" s="74"/>
      <c r="I52" s="74"/>
      <c r="J52" s="74"/>
      <c r="K52" s="74"/>
    </row>
    <row r="53" spans="1:11" ht="15.75" x14ac:dyDescent="0.2">
      <c r="A53" s="39">
        <v>12</v>
      </c>
      <c r="B53" s="72" t="s">
        <v>45</v>
      </c>
      <c r="C53" s="72"/>
      <c r="D53" s="73" t="s">
        <v>46</v>
      </c>
      <c r="E53" s="73"/>
      <c r="F53" s="74"/>
      <c r="G53" s="74"/>
      <c r="H53" s="74"/>
      <c r="I53" s="74"/>
      <c r="J53" s="74"/>
      <c r="K53" s="74"/>
    </row>
    <row r="54" spans="1:11" ht="15.75" x14ac:dyDescent="0.2">
      <c r="A54" s="39">
        <v>13</v>
      </c>
      <c r="B54" s="72" t="s">
        <v>47</v>
      </c>
      <c r="C54" s="72"/>
      <c r="D54" s="73" t="s">
        <v>48</v>
      </c>
      <c r="E54" s="73"/>
      <c r="F54" s="74"/>
      <c r="G54" s="74"/>
      <c r="H54" s="74"/>
      <c r="I54" s="74"/>
      <c r="J54" s="74"/>
      <c r="K54" s="74"/>
    </row>
    <row r="55" spans="1:11" ht="15.75" x14ac:dyDescent="0.2">
      <c r="A55" s="39">
        <v>14</v>
      </c>
      <c r="B55" s="72" t="s">
        <v>49</v>
      </c>
      <c r="C55" s="72"/>
      <c r="D55" s="73" t="s">
        <v>50</v>
      </c>
      <c r="E55" s="73"/>
      <c r="F55" s="74" t="s">
        <v>51</v>
      </c>
      <c r="G55" s="74"/>
      <c r="H55" s="74"/>
      <c r="I55" s="74"/>
      <c r="J55" s="74"/>
      <c r="K55" s="74"/>
    </row>
    <row r="56" spans="1:11" ht="15.75" x14ac:dyDescent="0.2">
      <c r="A56" s="39">
        <v>15</v>
      </c>
      <c r="B56" s="72" t="s">
        <v>52</v>
      </c>
      <c r="C56" s="72"/>
      <c r="D56" s="73" t="s">
        <v>53</v>
      </c>
      <c r="E56" s="73"/>
      <c r="F56" s="74"/>
      <c r="G56" s="74"/>
      <c r="H56" s="74"/>
      <c r="I56" s="74"/>
      <c r="J56" s="74"/>
      <c r="K56" s="74"/>
    </row>
    <row r="57" spans="1:11" ht="15.75" x14ac:dyDescent="0.2">
      <c r="A57" s="39">
        <v>16</v>
      </c>
      <c r="B57" s="72" t="s">
        <v>54</v>
      </c>
      <c r="C57" s="72"/>
      <c r="D57" s="73"/>
      <c r="E57" s="73"/>
      <c r="F57" s="74"/>
      <c r="G57" s="74"/>
      <c r="H57" s="74"/>
      <c r="I57" s="74"/>
      <c r="J57" s="74"/>
      <c r="K57" s="74"/>
    </row>
    <row r="58" spans="1:11" ht="15.75" x14ac:dyDescent="0.2">
      <c r="A58" s="39">
        <v>17</v>
      </c>
      <c r="B58" s="72" t="s">
        <v>55</v>
      </c>
      <c r="C58" s="72"/>
      <c r="D58" s="73"/>
      <c r="E58" s="73"/>
      <c r="F58" s="74"/>
      <c r="G58" s="74"/>
      <c r="H58" s="74"/>
      <c r="I58" s="74"/>
      <c r="J58" s="74"/>
      <c r="K58" s="74"/>
    </row>
    <row r="59" spans="1:11" ht="16.5" thickBot="1" x14ac:dyDescent="0.25">
      <c r="A59" s="41">
        <v>18</v>
      </c>
      <c r="B59" s="69" t="s">
        <v>56</v>
      </c>
      <c r="C59" s="69"/>
      <c r="D59" s="70"/>
      <c r="E59" s="70"/>
      <c r="F59" s="71"/>
      <c r="G59" s="71"/>
      <c r="H59" s="71"/>
      <c r="I59" s="71"/>
      <c r="J59" s="71"/>
      <c r="K59" s="71"/>
    </row>
    <row r="60" spans="1:11" ht="15.75" x14ac:dyDescent="0.25">
      <c r="A60" s="1"/>
      <c r="B60" s="2"/>
      <c r="C60" s="3"/>
      <c r="D60" s="2"/>
      <c r="E60" s="2"/>
      <c r="F60" s="4"/>
      <c r="G60" s="4"/>
      <c r="H60" s="4"/>
      <c r="I60" s="4"/>
      <c r="J60" s="4"/>
      <c r="K60" s="5"/>
    </row>
    <row r="61" spans="1:11" ht="15.75" x14ac:dyDescent="0.25">
      <c r="A61" s="42"/>
      <c r="B61" s="43" t="s">
        <v>57</v>
      </c>
      <c r="C61" s="3"/>
      <c r="D61" s="2"/>
      <c r="E61" s="2"/>
      <c r="F61" s="4"/>
      <c r="G61" s="4"/>
      <c r="H61" s="4"/>
      <c r="I61" s="4"/>
      <c r="J61" s="4"/>
      <c r="K61" s="5"/>
    </row>
  </sheetData>
  <mergeCells count="74">
    <mergeCell ref="B58:C58"/>
    <mergeCell ref="D58:E58"/>
    <mergeCell ref="F58:K58"/>
    <mergeCell ref="B59:C59"/>
    <mergeCell ref="D59:E59"/>
    <mergeCell ref="F59:K59"/>
    <mergeCell ref="B56:C56"/>
    <mergeCell ref="D56:E56"/>
    <mergeCell ref="F56:K56"/>
    <mergeCell ref="B57:C57"/>
    <mergeCell ref="D57:E57"/>
    <mergeCell ref="F57:K57"/>
    <mergeCell ref="B54:C54"/>
    <mergeCell ref="D54:E54"/>
    <mergeCell ref="F54:K54"/>
    <mergeCell ref="B55:C55"/>
    <mergeCell ref="D55:E55"/>
    <mergeCell ref="F55:K55"/>
    <mergeCell ref="B52:C52"/>
    <mergeCell ref="D52:E52"/>
    <mergeCell ref="F52:K52"/>
    <mergeCell ref="B53:C53"/>
    <mergeCell ref="D53:E53"/>
    <mergeCell ref="F53:K53"/>
    <mergeCell ref="B50:C50"/>
    <mergeCell ref="D50:E50"/>
    <mergeCell ref="F50:K50"/>
    <mergeCell ref="B51:C51"/>
    <mergeCell ref="D51:E51"/>
    <mergeCell ref="F51:K51"/>
    <mergeCell ref="B48:C48"/>
    <mergeCell ref="D48:E48"/>
    <mergeCell ref="F48:K48"/>
    <mergeCell ref="B49:C49"/>
    <mergeCell ref="D49:E49"/>
    <mergeCell ref="F49:K49"/>
    <mergeCell ref="B46:C46"/>
    <mergeCell ref="D46:E46"/>
    <mergeCell ref="F46:K46"/>
    <mergeCell ref="B47:C47"/>
    <mergeCell ref="D47:E47"/>
    <mergeCell ref="F47:K47"/>
    <mergeCell ref="B44:C44"/>
    <mergeCell ref="D44:E44"/>
    <mergeCell ref="F44:K44"/>
    <mergeCell ref="B45:C45"/>
    <mergeCell ref="D45:E45"/>
    <mergeCell ref="F45:K45"/>
    <mergeCell ref="A41:D41"/>
    <mergeCell ref="E41:J41"/>
    <mergeCell ref="B42:C42"/>
    <mergeCell ref="D42:E42"/>
    <mergeCell ref="F42:K42"/>
    <mergeCell ref="B43:C43"/>
    <mergeCell ref="D43:E43"/>
    <mergeCell ref="F43:K43"/>
    <mergeCell ref="I7:K8"/>
    <mergeCell ref="A10:K10"/>
    <mergeCell ref="A11:E11"/>
    <mergeCell ref="A23:E23"/>
    <mergeCell ref="A32:E32"/>
    <mergeCell ref="A40:D40"/>
    <mergeCell ref="A7:A9"/>
    <mergeCell ref="B7:B9"/>
    <mergeCell ref="C7:C9"/>
    <mergeCell ref="D7:D9"/>
    <mergeCell ref="E7:E9"/>
    <mergeCell ref="F7:H8"/>
    <mergeCell ref="A2:K2"/>
    <mergeCell ref="A3:K3"/>
    <mergeCell ref="A4:K4"/>
    <mergeCell ref="A5:K5"/>
    <mergeCell ref="F6:G6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С12.1</vt:lpstr>
      <vt:lpstr>С12.2</vt:lpstr>
      <vt:lpstr>С12-С1</vt:lpstr>
      <vt:lpstr>С21.1</vt:lpstr>
      <vt:lpstr>С21.2</vt:lpstr>
      <vt:lpstr>С21-С1</vt:lpstr>
      <vt:lpstr>С12.1!Область_печати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2022-03-28T12:40:03Z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