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221\tender_kom\ЗАКУПКИ\Тюльпан\Остекление\Новая папка\"/>
    </mc:Choice>
  </mc:AlternateContent>
  <xr:revisionPtr revIDLastSave="0" documentId="13_ncr:1_{157A6ADA-3F8A-41BF-9293-D61538BA2D7D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С 12_1" sheetId="36" r:id="rId1"/>
    <sheet name="С 12_2" sheetId="39" r:id="rId2"/>
    <sheet name="С 21_1" sheetId="40" r:id="rId3"/>
    <sheet name="С 21_2" sheetId="41" r:id="rId4"/>
    <sheet name="С 12-С1" sheetId="42" r:id="rId5"/>
    <sheet name="С 21-С1 " sheetId="4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43" l="1"/>
  <c r="K19" i="43"/>
  <c r="E19" i="43"/>
  <c r="H19" i="43" s="1"/>
  <c r="L18" i="43"/>
  <c r="K18" i="43"/>
  <c r="E18" i="43"/>
  <c r="H18" i="43" s="1"/>
  <c r="L17" i="43"/>
  <c r="K17" i="43"/>
  <c r="E17" i="43"/>
  <c r="H17" i="43" s="1"/>
  <c r="L16" i="43"/>
  <c r="L20" i="43" s="1"/>
  <c r="K16" i="43"/>
  <c r="K20" i="43" s="1"/>
  <c r="E16" i="43"/>
  <c r="H16" i="43" s="1"/>
  <c r="L13" i="43"/>
  <c r="K13" i="43"/>
  <c r="E13" i="43"/>
  <c r="H13" i="43" s="1"/>
  <c r="L12" i="43"/>
  <c r="K12" i="43"/>
  <c r="H12" i="43"/>
  <c r="E12" i="43"/>
  <c r="L11" i="43"/>
  <c r="K11" i="43"/>
  <c r="H11" i="43"/>
  <c r="E11" i="43"/>
  <c r="L10" i="43"/>
  <c r="K10" i="43"/>
  <c r="K14" i="43" s="1"/>
  <c r="H10" i="43"/>
  <c r="E10" i="43"/>
  <c r="B8" i="43"/>
  <c r="F8" i="43" s="1"/>
  <c r="G8" i="43" s="1"/>
  <c r="L22" i="42"/>
  <c r="L21" i="42"/>
  <c r="K21" i="42"/>
  <c r="L61" i="41"/>
  <c r="K61" i="41"/>
  <c r="L60" i="41"/>
  <c r="K60" i="41"/>
  <c r="L54" i="41"/>
  <c r="L55" i="41"/>
  <c r="L56" i="41"/>
  <c r="L57" i="41"/>
  <c r="L58" i="41"/>
  <c r="L59" i="41"/>
  <c r="K55" i="41"/>
  <c r="K56" i="41"/>
  <c r="K57" i="41"/>
  <c r="K58" i="41"/>
  <c r="K59" i="41"/>
  <c r="H60" i="41"/>
  <c r="H58" i="41"/>
  <c r="H59" i="41"/>
  <c r="E58" i="41"/>
  <c r="E59" i="41"/>
  <c r="L19" i="42"/>
  <c r="K19" i="42"/>
  <c r="E19" i="42"/>
  <c r="H19" i="42" s="1"/>
  <c r="L18" i="42"/>
  <c r="K18" i="42"/>
  <c r="E18" i="42"/>
  <c r="H18" i="42" s="1"/>
  <c r="L17" i="42"/>
  <c r="K17" i="42"/>
  <c r="E17" i="42"/>
  <c r="H17" i="42" s="1"/>
  <c r="L16" i="42"/>
  <c r="K16" i="42"/>
  <c r="E16" i="42"/>
  <c r="H16" i="42" s="1"/>
  <c r="L13" i="42"/>
  <c r="K13" i="42"/>
  <c r="E13" i="42"/>
  <c r="H13" i="42" s="1"/>
  <c r="L12" i="42"/>
  <c r="K12" i="42"/>
  <c r="E12" i="42"/>
  <c r="H12" i="42" s="1"/>
  <c r="L11" i="42"/>
  <c r="K11" i="42"/>
  <c r="E11" i="42"/>
  <c r="H11" i="42" s="1"/>
  <c r="L10" i="42"/>
  <c r="K10" i="42"/>
  <c r="E10" i="42"/>
  <c r="H10" i="42" s="1"/>
  <c r="B8" i="42"/>
  <c r="F8" i="42" s="1"/>
  <c r="G8" i="42" s="1"/>
  <c r="K29" i="41"/>
  <c r="K30" i="41"/>
  <c r="L13" i="41"/>
  <c r="L14" i="41"/>
  <c r="L15" i="41"/>
  <c r="L16" i="41"/>
  <c r="L17" i="41"/>
  <c r="L18" i="41"/>
  <c r="L19" i="41"/>
  <c r="L20" i="41"/>
  <c r="L21" i="41"/>
  <c r="L22" i="41"/>
  <c r="L23" i="41"/>
  <c r="L24" i="41"/>
  <c r="L25" i="41"/>
  <c r="L26" i="41"/>
  <c r="L27" i="41"/>
  <c r="L28" i="41"/>
  <c r="L29" i="41"/>
  <c r="L30" i="41"/>
  <c r="K12" i="41"/>
  <c r="K13" i="41"/>
  <c r="K14" i="41"/>
  <c r="K15" i="41"/>
  <c r="K16" i="41"/>
  <c r="K17" i="41"/>
  <c r="K18" i="41"/>
  <c r="K19" i="41"/>
  <c r="K20" i="41"/>
  <c r="K21" i="41"/>
  <c r="K22" i="41"/>
  <c r="K23" i="41"/>
  <c r="K24" i="41"/>
  <c r="K25" i="41"/>
  <c r="K26" i="41"/>
  <c r="K27" i="41"/>
  <c r="K28" i="41"/>
  <c r="H30" i="41"/>
  <c r="E12" i="41"/>
  <c r="H12" i="41" s="1"/>
  <c r="E13" i="41"/>
  <c r="H13" i="41" s="1"/>
  <c r="E14" i="41"/>
  <c r="E15" i="41"/>
  <c r="H15" i="41" s="1"/>
  <c r="E16" i="41"/>
  <c r="H16" i="41" s="1"/>
  <c r="E17" i="41"/>
  <c r="H17" i="41" s="1"/>
  <c r="E18" i="41"/>
  <c r="E19" i="41"/>
  <c r="H19" i="41" s="1"/>
  <c r="E20" i="41"/>
  <c r="H20" i="41" s="1"/>
  <c r="E21" i="41"/>
  <c r="H21" i="41" s="1"/>
  <c r="E22" i="41"/>
  <c r="E23" i="41"/>
  <c r="H23" i="41" s="1"/>
  <c r="E24" i="41"/>
  <c r="E25" i="41"/>
  <c r="H25" i="41" s="1"/>
  <c r="E26" i="41"/>
  <c r="H26" i="41" s="1"/>
  <c r="E27" i="41"/>
  <c r="H27" i="41" s="1"/>
  <c r="E28" i="41"/>
  <c r="H28" i="41" s="1"/>
  <c r="E29" i="41"/>
  <c r="H29" i="41" s="1"/>
  <c r="E30" i="41"/>
  <c r="E57" i="41"/>
  <c r="H57" i="41" s="1"/>
  <c r="E56" i="41"/>
  <c r="H56" i="41" s="1"/>
  <c r="E55" i="41"/>
  <c r="H55" i="41" s="1"/>
  <c r="K54" i="41"/>
  <c r="E54" i="41"/>
  <c r="H54" i="41" s="1"/>
  <c r="L53" i="41"/>
  <c r="K53" i="41"/>
  <c r="E53" i="41"/>
  <c r="H53" i="41" s="1"/>
  <c r="L52" i="41"/>
  <c r="K52" i="41"/>
  <c r="E52" i="41"/>
  <c r="H52" i="41" s="1"/>
  <c r="L51" i="41"/>
  <c r="K51" i="41"/>
  <c r="E51" i="41"/>
  <c r="H51" i="41" s="1"/>
  <c r="L50" i="41"/>
  <c r="K50" i="41"/>
  <c r="E50" i="41"/>
  <c r="H50" i="41" s="1"/>
  <c r="L49" i="41"/>
  <c r="K49" i="41"/>
  <c r="E49" i="41"/>
  <c r="H49" i="41" s="1"/>
  <c r="L48" i="41"/>
  <c r="K48" i="41"/>
  <c r="E48" i="41"/>
  <c r="H48" i="41" s="1"/>
  <c r="L45" i="41"/>
  <c r="K45" i="41"/>
  <c r="E45" i="41"/>
  <c r="H45" i="41" s="1"/>
  <c r="L44" i="41"/>
  <c r="K44" i="41"/>
  <c r="E44" i="41"/>
  <c r="H44" i="41" s="1"/>
  <c r="L43" i="41"/>
  <c r="K43" i="41"/>
  <c r="E43" i="41"/>
  <c r="H43" i="41" s="1"/>
  <c r="L42" i="41"/>
  <c r="K42" i="41"/>
  <c r="E42" i="41"/>
  <c r="H42" i="41" s="1"/>
  <c r="L41" i="41"/>
  <c r="K41" i="41"/>
  <c r="E41" i="41"/>
  <c r="H41" i="41" s="1"/>
  <c r="L40" i="41"/>
  <c r="K40" i="41"/>
  <c r="E40" i="41"/>
  <c r="H40" i="41" s="1"/>
  <c r="L39" i="41"/>
  <c r="K39" i="41"/>
  <c r="E39" i="41"/>
  <c r="H39" i="41" s="1"/>
  <c r="L38" i="41"/>
  <c r="K38" i="41"/>
  <c r="E38" i="41"/>
  <c r="H38" i="41" s="1"/>
  <c r="L37" i="41"/>
  <c r="K37" i="41"/>
  <c r="E37" i="41"/>
  <c r="H37" i="41" s="1"/>
  <c r="L36" i="41"/>
  <c r="K36" i="41"/>
  <c r="E36" i="41"/>
  <c r="H36" i="41" s="1"/>
  <c r="L35" i="41"/>
  <c r="K35" i="41"/>
  <c r="E35" i="41"/>
  <c r="H35" i="41" s="1"/>
  <c r="L34" i="41"/>
  <c r="K34" i="41"/>
  <c r="E34" i="41"/>
  <c r="H34" i="41" s="1"/>
  <c r="L33" i="41"/>
  <c r="K33" i="41"/>
  <c r="E33" i="41"/>
  <c r="H33" i="41" s="1"/>
  <c r="H24" i="41"/>
  <c r="H22" i="41"/>
  <c r="H18" i="41"/>
  <c r="H14" i="41"/>
  <c r="L12" i="41"/>
  <c r="L11" i="41"/>
  <c r="K11" i="41"/>
  <c r="E11" i="41"/>
  <c r="H11" i="41" s="1"/>
  <c r="L10" i="41"/>
  <c r="K10" i="41"/>
  <c r="E10" i="41"/>
  <c r="H10" i="41" s="1"/>
  <c r="B8" i="41"/>
  <c r="F8" i="41" s="1"/>
  <c r="G8" i="41" s="1"/>
  <c r="L65" i="40"/>
  <c r="L64" i="40"/>
  <c r="K65" i="40"/>
  <c r="K64" i="40"/>
  <c r="L61" i="40"/>
  <c r="L62" i="40"/>
  <c r="L63" i="40"/>
  <c r="K61" i="40"/>
  <c r="K62" i="40"/>
  <c r="K63" i="40"/>
  <c r="H62" i="40"/>
  <c r="E61" i="40"/>
  <c r="H61" i="40" s="1"/>
  <c r="E62" i="40"/>
  <c r="E63" i="40"/>
  <c r="H63" i="40" s="1"/>
  <c r="L47" i="40"/>
  <c r="L48" i="40"/>
  <c r="K47" i="40"/>
  <c r="K48" i="40"/>
  <c r="E48" i="40"/>
  <c r="H48" i="40" s="1"/>
  <c r="L60" i="40"/>
  <c r="K60" i="40"/>
  <c r="E60" i="40"/>
  <c r="H60" i="40" s="1"/>
  <c r="L59" i="40"/>
  <c r="K59" i="40"/>
  <c r="E59" i="40"/>
  <c r="H59" i="40" s="1"/>
  <c r="L58" i="40"/>
  <c r="K58" i="40"/>
  <c r="E58" i="40"/>
  <c r="H58" i="40" s="1"/>
  <c r="L57" i="40"/>
  <c r="K57" i="40"/>
  <c r="E57" i="40"/>
  <c r="H57" i="40" s="1"/>
  <c r="L56" i="40"/>
  <c r="K56" i="40"/>
  <c r="E56" i="40"/>
  <c r="H56" i="40" s="1"/>
  <c r="L55" i="40"/>
  <c r="K55" i="40"/>
  <c r="E55" i="40"/>
  <c r="H55" i="40" s="1"/>
  <c r="L54" i="40"/>
  <c r="K54" i="40"/>
  <c r="E54" i="40"/>
  <c r="H54" i="40" s="1"/>
  <c r="L53" i="40"/>
  <c r="K53" i="40"/>
  <c r="E53" i="40"/>
  <c r="H53" i="40" s="1"/>
  <c r="L52" i="40"/>
  <c r="K52" i="40"/>
  <c r="E52" i="40"/>
  <c r="H52" i="40" s="1"/>
  <c r="L51" i="40"/>
  <c r="K51" i="40"/>
  <c r="E51" i="40"/>
  <c r="H51" i="40" s="1"/>
  <c r="E47" i="40"/>
  <c r="H47" i="40" s="1"/>
  <c r="L46" i="40"/>
  <c r="K46" i="40"/>
  <c r="E46" i="40"/>
  <c r="H46" i="40" s="1"/>
  <c r="L45" i="40"/>
  <c r="K45" i="40"/>
  <c r="E45" i="40"/>
  <c r="H45" i="40" s="1"/>
  <c r="L44" i="40"/>
  <c r="K44" i="40"/>
  <c r="E44" i="40"/>
  <c r="H44" i="40" s="1"/>
  <c r="L43" i="40"/>
  <c r="K43" i="40"/>
  <c r="E43" i="40"/>
  <c r="H43" i="40" s="1"/>
  <c r="L42" i="40"/>
  <c r="K42" i="40"/>
  <c r="E42" i="40"/>
  <c r="H42" i="40" s="1"/>
  <c r="L41" i="40"/>
  <c r="K41" i="40"/>
  <c r="E41" i="40"/>
  <c r="H41" i="40" s="1"/>
  <c r="L40" i="40"/>
  <c r="K40" i="40"/>
  <c r="E40" i="40"/>
  <c r="H40" i="40" s="1"/>
  <c r="L39" i="40"/>
  <c r="K39" i="40"/>
  <c r="E39" i="40"/>
  <c r="H39" i="40" s="1"/>
  <c r="L38" i="40"/>
  <c r="K38" i="40"/>
  <c r="E38" i="40"/>
  <c r="H38" i="40" s="1"/>
  <c r="L37" i="40"/>
  <c r="K37" i="40"/>
  <c r="E37" i="40"/>
  <c r="H37" i="40" s="1"/>
  <c r="L36" i="40"/>
  <c r="K36" i="40"/>
  <c r="E36" i="40"/>
  <c r="H36" i="40" s="1"/>
  <c r="L35" i="40"/>
  <c r="K35" i="40"/>
  <c r="E35" i="40"/>
  <c r="H35" i="40" s="1"/>
  <c r="L34" i="40"/>
  <c r="K34" i="40"/>
  <c r="E34" i="40"/>
  <c r="H34" i="40" s="1"/>
  <c r="L33" i="40"/>
  <c r="K33" i="40"/>
  <c r="E33" i="40"/>
  <c r="H33" i="40" s="1"/>
  <c r="L32" i="40"/>
  <c r="K32" i="40"/>
  <c r="E32" i="40"/>
  <c r="H32" i="40" s="1"/>
  <c r="L31" i="40"/>
  <c r="K31" i="40"/>
  <c r="E31" i="40"/>
  <c r="H31" i="40" s="1"/>
  <c r="L30" i="40"/>
  <c r="K30" i="40"/>
  <c r="E30" i="40"/>
  <c r="H30" i="40" s="1"/>
  <c r="L29" i="40"/>
  <c r="K29" i="40"/>
  <c r="E29" i="40"/>
  <c r="H29" i="40" s="1"/>
  <c r="L26" i="40"/>
  <c r="K26" i="40"/>
  <c r="E26" i="40"/>
  <c r="H26" i="40" s="1"/>
  <c r="L25" i="40"/>
  <c r="K25" i="40"/>
  <c r="E25" i="40"/>
  <c r="H25" i="40" s="1"/>
  <c r="L24" i="40"/>
  <c r="K24" i="40"/>
  <c r="E24" i="40"/>
  <c r="H24" i="40" s="1"/>
  <c r="L23" i="40"/>
  <c r="K23" i="40"/>
  <c r="E23" i="40"/>
  <c r="H23" i="40" s="1"/>
  <c r="L22" i="40"/>
  <c r="K22" i="40"/>
  <c r="E22" i="40"/>
  <c r="H22" i="40" s="1"/>
  <c r="L21" i="40"/>
  <c r="K21" i="40"/>
  <c r="E21" i="40"/>
  <c r="H21" i="40" s="1"/>
  <c r="L20" i="40"/>
  <c r="K20" i="40"/>
  <c r="E20" i="40"/>
  <c r="H20" i="40" s="1"/>
  <c r="L19" i="40"/>
  <c r="K19" i="40"/>
  <c r="E19" i="40"/>
  <c r="H19" i="40" s="1"/>
  <c r="L18" i="40"/>
  <c r="K18" i="40"/>
  <c r="E18" i="40"/>
  <c r="H18" i="40" s="1"/>
  <c r="L17" i="40"/>
  <c r="K17" i="40"/>
  <c r="E17" i="40"/>
  <c r="H17" i="40" s="1"/>
  <c r="L16" i="40"/>
  <c r="K16" i="40"/>
  <c r="E16" i="40"/>
  <c r="H16" i="40" s="1"/>
  <c r="L15" i="40"/>
  <c r="K15" i="40"/>
  <c r="E15" i="40"/>
  <c r="H15" i="40" s="1"/>
  <c r="L14" i="40"/>
  <c r="K14" i="40"/>
  <c r="E14" i="40"/>
  <c r="H14" i="40" s="1"/>
  <c r="L13" i="40"/>
  <c r="K13" i="40"/>
  <c r="E13" i="40"/>
  <c r="H13" i="40" s="1"/>
  <c r="L12" i="40"/>
  <c r="K12" i="40"/>
  <c r="E12" i="40"/>
  <c r="H12" i="40" s="1"/>
  <c r="L11" i="40"/>
  <c r="K11" i="40"/>
  <c r="E11" i="40"/>
  <c r="H11" i="40" s="1"/>
  <c r="L10" i="40"/>
  <c r="K10" i="40"/>
  <c r="E10" i="40"/>
  <c r="H10" i="40" s="1"/>
  <c r="B8" i="40"/>
  <c r="F8" i="40" s="1"/>
  <c r="G8" i="40" s="1"/>
  <c r="L61" i="39"/>
  <c r="K61" i="39"/>
  <c r="K60" i="39"/>
  <c r="H60" i="39"/>
  <c r="L40" i="39"/>
  <c r="L41" i="39"/>
  <c r="L42" i="39"/>
  <c r="L43" i="39"/>
  <c r="L44" i="39"/>
  <c r="L45" i="39"/>
  <c r="L46" i="39"/>
  <c r="L47" i="39"/>
  <c r="K40" i="39"/>
  <c r="K41" i="39"/>
  <c r="K42" i="39"/>
  <c r="K43" i="39"/>
  <c r="K44" i="39"/>
  <c r="K45" i="39"/>
  <c r="K46" i="39"/>
  <c r="K47" i="39"/>
  <c r="H31" i="39"/>
  <c r="H32" i="39"/>
  <c r="H35" i="39"/>
  <c r="H36" i="39"/>
  <c r="H39" i="39"/>
  <c r="E40" i="39"/>
  <c r="H40" i="39" s="1"/>
  <c r="E41" i="39"/>
  <c r="H41" i="39" s="1"/>
  <c r="E42" i="39"/>
  <c r="H42" i="39" s="1"/>
  <c r="E43" i="39"/>
  <c r="H43" i="39" s="1"/>
  <c r="E44" i="39"/>
  <c r="H44" i="39" s="1"/>
  <c r="E45" i="39"/>
  <c r="H45" i="39" s="1"/>
  <c r="E46" i="39"/>
  <c r="H46" i="39" s="1"/>
  <c r="E47" i="39"/>
  <c r="H47" i="39" s="1"/>
  <c r="L59" i="39"/>
  <c r="K59" i="39"/>
  <c r="E59" i="39"/>
  <c r="H59" i="39" s="1"/>
  <c r="L58" i="39"/>
  <c r="K58" i="39"/>
  <c r="E58" i="39"/>
  <c r="H58" i="39" s="1"/>
  <c r="L57" i="39"/>
  <c r="K57" i="39"/>
  <c r="E57" i="39"/>
  <c r="H57" i="39" s="1"/>
  <c r="L56" i="39"/>
  <c r="K56" i="39"/>
  <c r="E56" i="39"/>
  <c r="H56" i="39" s="1"/>
  <c r="L55" i="39"/>
  <c r="K55" i="39"/>
  <c r="E55" i="39"/>
  <c r="H55" i="39" s="1"/>
  <c r="L54" i="39"/>
  <c r="K54" i="39"/>
  <c r="E54" i="39"/>
  <c r="H54" i="39" s="1"/>
  <c r="L53" i="39"/>
  <c r="K53" i="39"/>
  <c r="E53" i="39"/>
  <c r="H53" i="39" s="1"/>
  <c r="L52" i="39"/>
  <c r="K52" i="39"/>
  <c r="E52" i="39"/>
  <c r="H52" i="39" s="1"/>
  <c r="L51" i="39"/>
  <c r="K51" i="39"/>
  <c r="E51" i="39"/>
  <c r="H51" i="39" s="1"/>
  <c r="L50" i="39"/>
  <c r="K50" i="39"/>
  <c r="E50" i="39"/>
  <c r="H50" i="39" s="1"/>
  <c r="L39" i="39"/>
  <c r="K39" i="39"/>
  <c r="E39" i="39"/>
  <c r="L38" i="39"/>
  <c r="K38" i="39"/>
  <c r="E38" i="39"/>
  <c r="H38" i="39" s="1"/>
  <c r="L37" i="39"/>
  <c r="K37" i="39"/>
  <c r="E37" i="39"/>
  <c r="H37" i="39" s="1"/>
  <c r="L36" i="39"/>
  <c r="K36" i="39"/>
  <c r="E36" i="39"/>
  <c r="L35" i="39"/>
  <c r="K35" i="39"/>
  <c r="E35" i="39"/>
  <c r="L34" i="39"/>
  <c r="K34" i="39"/>
  <c r="E34" i="39"/>
  <c r="H34" i="39" s="1"/>
  <c r="L33" i="39"/>
  <c r="K33" i="39"/>
  <c r="E33" i="39"/>
  <c r="H33" i="39" s="1"/>
  <c r="L32" i="39"/>
  <c r="K32" i="39"/>
  <c r="E32" i="39"/>
  <c r="L31" i="39"/>
  <c r="K31" i="39"/>
  <c r="E31" i="39"/>
  <c r="L30" i="39"/>
  <c r="K30" i="39"/>
  <c r="E30" i="39"/>
  <c r="H30" i="39" s="1"/>
  <c r="L29" i="39"/>
  <c r="L48" i="39" s="1"/>
  <c r="K29" i="39"/>
  <c r="K48" i="39" s="1"/>
  <c r="E29" i="39"/>
  <c r="H29" i="39" s="1"/>
  <c r="L26" i="39"/>
  <c r="K26" i="39"/>
  <c r="E26" i="39"/>
  <c r="H26" i="39" s="1"/>
  <c r="L25" i="39"/>
  <c r="K25" i="39"/>
  <c r="E25" i="39"/>
  <c r="H25" i="39" s="1"/>
  <c r="L24" i="39"/>
  <c r="K24" i="39"/>
  <c r="E24" i="39"/>
  <c r="H24" i="39" s="1"/>
  <c r="L23" i="39"/>
  <c r="K23" i="39"/>
  <c r="E23" i="39"/>
  <c r="H23" i="39" s="1"/>
  <c r="L22" i="39"/>
  <c r="K22" i="39"/>
  <c r="E22" i="39"/>
  <c r="H22" i="39" s="1"/>
  <c r="L21" i="39"/>
  <c r="K21" i="39"/>
  <c r="E21" i="39"/>
  <c r="H21" i="39" s="1"/>
  <c r="L20" i="39"/>
  <c r="K20" i="39"/>
  <c r="E20" i="39"/>
  <c r="H20" i="39" s="1"/>
  <c r="L19" i="39"/>
  <c r="K19" i="39"/>
  <c r="E19" i="39"/>
  <c r="H19" i="39" s="1"/>
  <c r="L18" i="39"/>
  <c r="K18" i="39"/>
  <c r="E18" i="39"/>
  <c r="H18" i="39" s="1"/>
  <c r="L17" i="39"/>
  <c r="K17" i="39"/>
  <c r="E17" i="39"/>
  <c r="H17" i="39" s="1"/>
  <c r="L16" i="39"/>
  <c r="K16" i="39"/>
  <c r="E16" i="39"/>
  <c r="H16" i="39" s="1"/>
  <c r="L15" i="39"/>
  <c r="K15" i="39"/>
  <c r="E15" i="39"/>
  <c r="H15" i="39" s="1"/>
  <c r="L14" i="39"/>
  <c r="K14" i="39"/>
  <c r="E14" i="39"/>
  <c r="H14" i="39" s="1"/>
  <c r="L13" i="39"/>
  <c r="K13" i="39"/>
  <c r="E13" i="39"/>
  <c r="H13" i="39" s="1"/>
  <c r="L12" i="39"/>
  <c r="K12" i="39"/>
  <c r="E12" i="39"/>
  <c r="H12" i="39" s="1"/>
  <c r="L11" i="39"/>
  <c r="K11" i="39"/>
  <c r="E11" i="39"/>
  <c r="H11" i="39" s="1"/>
  <c r="L10" i="39"/>
  <c r="K10" i="39"/>
  <c r="E10" i="39"/>
  <c r="H10" i="39" s="1"/>
  <c r="B8" i="39"/>
  <c r="F8" i="39" s="1"/>
  <c r="G8" i="39" s="1"/>
  <c r="L56" i="36"/>
  <c r="L55" i="36"/>
  <c r="K55" i="36"/>
  <c r="L54" i="36"/>
  <c r="K54" i="36"/>
  <c r="L43" i="36"/>
  <c r="L44" i="36"/>
  <c r="L45" i="36"/>
  <c r="L46" i="36"/>
  <c r="L47" i="36"/>
  <c r="L48" i="36"/>
  <c r="L49" i="36"/>
  <c r="L50" i="36"/>
  <c r="L51" i="36"/>
  <c r="L52" i="36"/>
  <c r="L53" i="36"/>
  <c r="K43" i="36"/>
  <c r="K44" i="36"/>
  <c r="K45" i="36"/>
  <c r="K46" i="36"/>
  <c r="K47" i="36"/>
  <c r="K48" i="36"/>
  <c r="K49" i="36"/>
  <c r="K50" i="36"/>
  <c r="K51" i="36"/>
  <c r="K52" i="36"/>
  <c r="K53" i="36"/>
  <c r="H53" i="36"/>
  <c r="E43" i="36"/>
  <c r="E44" i="36"/>
  <c r="H44" i="36" s="1"/>
  <c r="E45" i="36"/>
  <c r="E46" i="36"/>
  <c r="H46" i="36" s="1"/>
  <c r="E47" i="36"/>
  <c r="E48" i="36"/>
  <c r="H48" i="36" s="1"/>
  <c r="E49" i="36"/>
  <c r="E50" i="36"/>
  <c r="H50" i="36" s="1"/>
  <c r="E51" i="36"/>
  <c r="E52" i="36"/>
  <c r="H52" i="36" s="1"/>
  <c r="E53" i="36"/>
  <c r="E42" i="36"/>
  <c r="H42" i="36" s="1"/>
  <c r="E30" i="36"/>
  <c r="E31" i="36"/>
  <c r="H31" i="36" s="1"/>
  <c r="E32" i="36"/>
  <c r="E33" i="36"/>
  <c r="E34" i="36"/>
  <c r="E35" i="36"/>
  <c r="H35" i="36" s="1"/>
  <c r="E36" i="36"/>
  <c r="E37" i="36"/>
  <c r="E38" i="36"/>
  <c r="E39" i="36"/>
  <c r="H39" i="36" s="1"/>
  <c r="E29" i="36"/>
  <c r="H29" i="36" s="1"/>
  <c r="E11" i="36"/>
  <c r="H11" i="36" s="1"/>
  <c r="E12" i="36"/>
  <c r="H12" i="36" s="1"/>
  <c r="E13" i="36"/>
  <c r="E14" i="36"/>
  <c r="E15" i="36"/>
  <c r="H15" i="36" s="1"/>
  <c r="E16" i="36"/>
  <c r="H16" i="36" s="1"/>
  <c r="E17" i="36"/>
  <c r="E18" i="36"/>
  <c r="E19" i="36"/>
  <c r="H19" i="36" s="1"/>
  <c r="E20" i="36"/>
  <c r="H20" i="36" s="1"/>
  <c r="E21" i="36"/>
  <c r="E22" i="36"/>
  <c r="E23" i="36"/>
  <c r="H23" i="36" s="1"/>
  <c r="E24" i="36"/>
  <c r="H24" i="36" s="1"/>
  <c r="E25" i="36"/>
  <c r="E26" i="36"/>
  <c r="E10" i="36"/>
  <c r="H51" i="36"/>
  <c r="H49" i="36"/>
  <c r="H47" i="36"/>
  <c r="H45" i="36"/>
  <c r="H43" i="36"/>
  <c r="L42" i="36"/>
  <c r="K42" i="36"/>
  <c r="L40" i="36"/>
  <c r="K40" i="36"/>
  <c r="L27" i="36"/>
  <c r="K27" i="36"/>
  <c r="K30" i="36"/>
  <c r="K31" i="36"/>
  <c r="K32" i="36"/>
  <c r="K33" i="36"/>
  <c r="K34" i="36"/>
  <c r="K35" i="36"/>
  <c r="K36" i="36"/>
  <c r="K37" i="36"/>
  <c r="K38" i="36"/>
  <c r="K39" i="36"/>
  <c r="L32" i="36"/>
  <c r="L33" i="36"/>
  <c r="L34" i="36"/>
  <c r="L35" i="36"/>
  <c r="L36" i="36"/>
  <c r="L37" i="36"/>
  <c r="L38" i="36"/>
  <c r="L39" i="36"/>
  <c r="L29" i="36"/>
  <c r="L30" i="36"/>
  <c r="L31" i="36"/>
  <c r="H38" i="36"/>
  <c r="H37" i="36"/>
  <c r="H36" i="36"/>
  <c r="H34" i="36"/>
  <c r="H33" i="36"/>
  <c r="H32" i="36"/>
  <c r="H30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10" i="36"/>
  <c r="L11" i="36"/>
  <c r="L12" i="36"/>
  <c r="L13" i="36"/>
  <c r="K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10" i="36"/>
  <c r="H13" i="36"/>
  <c r="H14" i="36"/>
  <c r="H17" i="36"/>
  <c r="H18" i="36"/>
  <c r="H21" i="36"/>
  <c r="H22" i="36"/>
  <c r="H25" i="36"/>
  <c r="H26" i="36"/>
  <c r="H10" i="36"/>
  <c r="B8" i="36"/>
  <c r="F8" i="36" s="1"/>
  <c r="G8" i="36" s="1"/>
  <c r="L14" i="36"/>
  <c r="K29" i="36"/>
  <c r="H20" i="43" l="1"/>
  <c r="K21" i="43"/>
  <c r="L14" i="43"/>
  <c r="H14" i="43"/>
  <c r="L21" i="43"/>
  <c r="L22" i="43" s="1"/>
  <c r="L20" i="42"/>
  <c r="K14" i="42"/>
  <c r="L14" i="42"/>
  <c r="K20" i="42"/>
  <c r="L31" i="41"/>
  <c r="K31" i="41"/>
  <c r="H20" i="42"/>
  <c r="H14" i="42"/>
  <c r="L46" i="41"/>
  <c r="H31" i="41"/>
  <c r="K46" i="41"/>
  <c r="H46" i="41"/>
  <c r="H64" i="40"/>
  <c r="H49" i="40"/>
  <c r="K49" i="40"/>
  <c r="L49" i="40"/>
  <c r="K27" i="40"/>
  <c r="L27" i="40"/>
  <c r="H27" i="40"/>
  <c r="H48" i="39"/>
  <c r="L60" i="39"/>
  <c r="K27" i="39"/>
  <c r="L27" i="39"/>
  <c r="H27" i="39"/>
  <c r="H54" i="36"/>
  <c r="H40" i="36"/>
  <c r="H27" i="36"/>
  <c r="L62" i="41" l="1"/>
  <c r="L66" i="40"/>
  <c r="L62" i="39"/>
</calcChain>
</file>

<file path=xl/sharedStrings.xml><?xml version="1.0" encoding="utf-8"?>
<sst xmlns="http://schemas.openxmlformats.org/spreadsheetml/2006/main" count="687" uniqueCount="115">
  <si>
    <t>Ед. изм.</t>
  </si>
  <si>
    <t>шт.</t>
  </si>
  <si>
    <t>№ п/п</t>
  </si>
  <si>
    <t>Кол-во</t>
  </si>
  <si>
    <t>(на бланке организации)</t>
  </si>
  <si>
    <t>Тендерное коммерческое предложение</t>
  </si>
  <si>
    <t>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секции С12.1, С12.2, С12-С1, С21.1, С21.2, С21-С1.</t>
  </si>
  <si>
    <t>ИНН претендента</t>
  </si>
  <si>
    <t>Название компании — претендента</t>
  </si>
  <si>
    <t>Единичные расценки, руб с НДС</t>
  </si>
  <si>
    <t>Итого, руб с НДС</t>
  </si>
  <si>
    <t>Материалы, руб с НДС</t>
  </si>
  <si>
    <t>Работа, руб с НДС</t>
  </si>
  <si>
    <t>ИТОГО С НДС: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</si>
  <si>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</si>
  <si>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</si>
  <si>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</si>
  <si>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</si>
  <si>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</si>
  <si>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</si>
  <si>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</si>
  <si>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</si>
  <si>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</si>
  <si>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</si>
  <si>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</si>
  <si>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</si>
  <si>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</si>
  <si>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</si>
  <si>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</si>
  <si>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</si>
  <si>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</si>
  <si>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</si>
  <si>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</si>
  <si>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</si>
  <si>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</si>
  <si>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</si>
  <si>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</si>
  <si>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отчетности) </t>
  </si>
  <si>
    <t>год-сумма/год-сумма/год-сумма (руб.без НДС)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</si>
  <si>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</si>
  <si>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</si>
  <si>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</si>
  <si>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</si>
  <si>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</si>
  <si>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Наименование </t>
  </si>
  <si>
    <t>ОК-1</t>
  </si>
  <si>
    <t>ОК-7</t>
  </si>
  <si>
    <t>ОК-8</t>
  </si>
  <si>
    <t>ОК-9</t>
  </si>
  <si>
    <t>ОК-10</t>
  </si>
  <si>
    <t>ОК-11</t>
  </si>
  <si>
    <t>ОК-12</t>
  </si>
  <si>
    <t>ОК-13</t>
  </si>
  <si>
    <t>Д-1</t>
  </si>
  <si>
    <t>Д-2</t>
  </si>
  <si>
    <t>Д-3</t>
  </si>
  <si>
    <t>Д-4</t>
  </si>
  <si>
    <t>Д-5</t>
  </si>
  <si>
    <t>Д-7</t>
  </si>
  <si>
    <t>Д-8</t>
  </si>
  <si>
    <t>Д-14</t>
  </si>
  <si>
    <t>Д-15</t>
  </si>
  <si>
    <t>ширина</t>
  </si>
  <si>
    <t>высота</t>
  </si>
  <si>
    <t>кв.м. в ед.</t>
  </si>
  <si>
    <t>общ.кв.м</t>
  </si>
  <si>
    <t xml:space="preserve">Секция С12.1 </t>
  </si>
  <si>
    <t>Алюминевые изделия</t>
  </si>
  <si>
    <t>ПВХ</t>
  </si>
  <si>
    <t>ОК-2</t>
  </si>
  <si>
    <t>ОК-3</t>
  </si>
  <si>
    <t>ОК-4</t>
  </si>
  <si>
    <t>ОК-5</t>
  </si>
  <si>
    <t>ОК-6</t>
  </si>
  <si>
    <t>Б-1</t>
  </si>
  <si>
    <t>Б-2</t>
  </si>
  <si>
    <t>Б-3</t>
  </si>
  <si>
    <t>Б-4</t>
  </si>
  <si>
    <t>Д-21</t>
  </si>
  <si>
    <t>Д-22</t>
  </si>
  <si>
    <t>ИТОГО:</t>
  </si>
  <si>
    <t>Пожарные, металические, входные двери</t>
  </si>
  <si>
    <t>на выполнение работ по поставке и монтажу систем остекления (металлопластик и аллюминий)</t>
  </si>
  <si>
    <t>Секция С12.2</t>
  </si>
  <si>
    <t>ОК-4.1</t>
  </si>
  <si>
    <t>ОК-6.1</t>
  </si>
  <si>
    <t>Д-9</t>
  </si>
  <si>
    <t>Д-10</t>
  </si>
  <si>
    <t>Д-11</t>
  </si>
  <si>
    <t>ОК-14</t>
  </si>
  <si>
    <t>Б-5</t>
  </si>
  <si>
    <t>Б-6</t>
  </si>
  <si>
    <t>Б-7</t>
  </si>
  <si>
    <t>Б-8</t>
  </si>
  <si>
    <t>Б-9</t>
  </si>
  <si>
    <t>Б-10</t>
  </si>
  <si>
    <t>Б-11</t>
  </si>
  <si>
    <t>12,12.1</t>
  </si>
  <si>
    <t>13,13.1</t>
  </si>
  <si>
    <t>Секция С21.1</t>
  </si>
  <si>
    <t>ОК-1*</t>
  </si>
  <si>
    <t>Д-6</t>
  </si>
  <si>
    <t>Д-12</t>
  </si>
  <si>
    <t>ОК-5*</t>
  </si>
  <si>
    <t>ОК-6*</t>
  </si>
  <si>
    <t>Секция С21.2</t>
  </si>
  <si>
    <t>Д-10.1</t>
  </si>
  <si>
    <t>Д-13</t>
  </si>
  <si>
    <t>ОК-3.1</t>
  </si>
  <si>
    <t>Б-3*</t>
  </si>
  <si>
    <t>Б-4*</t>
  </si>
  <si>
    <t>Б-5*</t>
  </si>
  <si>
    <t>Д-23</t>
  </si>
  <si>
    <t>Секция С12-С1</t>
  </si>
  <si>
    <t>Секция С21-С1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</si>
</sst>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  <numFmt numFmtId="171" formatCode="#,##0.000"/>
    <numFmt numFmtId="173" formatCode="dd/mm/"/>
  </numFmts>
  <fonts count="6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ISOCPEUR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ISOCPEUR"/>
      <family val="2"/>
      <charset val="204"/>
    </font>
    <font>
      <sz val="11"/>
      <color rgb="FF000000"/>
      <name val="ISOCPEUR"/>
      <family val="2"/>
      <charset val="204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ISOCPEUR"/>
      <family val="2"/>
      <charset val="204"/>
    </font>
    <font>
      <sz val="10"/>
      <color indexed="8"/>
      <name val="Arial"/>
      <family val="2"/>
      <charset val="204"/>
    </font>
    <font>
      <sz val="18"/>
      <color indexed="54"/>
      <name val="Calibri Light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2"/>
      <color indexed="17"/>
      <name val="Calibri"/>
      <family val="2"/>
      <charset val="204"/>
    </font>
    <font>
      <sz val="12"/>
      <color indexed="20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10"/>
      <name val="Calibri"/>
      <family val="2"/>
      <charset val="204"/>
    </font>
    <font>
      <i/>
      <sz val="12"/>
      <color indexed="23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theme="6" tint="0.59999389629810485"/>
        <bgColor rgb="FFFFFF00"/>
      </patternFill>
    </fill>
    <fill>
      <patternFill patternType="solid">
        <fgColor theme="9" tint="0.59999389629810485"/>
        <bgColor rgb="FFFFCC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9C3"/>
        <bgColor rgb="FFDDDDDD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6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indexed="6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61">
    <xf numFmtId="0" fontId="0" fillId="0" borderId="0"/>
    <xf numFmtId="0" fontId="12" fillId="0" borderId="0"/>
    <xf numFmtId="0" fontId="13" fillId="0" borderId="0"/>
    <xf numFmtId="164" fontId="12" fillId="0" borderId="0" applyFont="0" applyFill="0" applyBorder="0" applyAlignment="0" applyProtection="0"/>
    <xf numFmtId="0" fontId="15" fillId="0" borderId="0"/>
    <xf numFmtId="9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5" fillId="0" borderId="0" applyProtection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6" fillId="0" borderId="3">
      <alignment horizontal="center"/>
    </xf>
    <xf numFmtId="0" fontId="15" fillId="0" borderId="0">
      <alignment vertical="top"/>
    </xf>
    <xf numFmtId="0" fontId="16" fillId="0" borderId="3">
      <alignment horizontal="center"/>
    </xf>
    <xf numFmtId="0" fontId="16" fillId="0" borderId="0">
      <alignment vertical="top"/>
    </xf>
    <xf numFmtId="0" fontId="14" fillId="0" borderId="0">
      <alignment horizontal="right" vertical="top" wrapText="1"/>
    </xf>
    <xf numFmtId="0" fontId="16" fillId="0" borderId="0"/>
    <xf numFmtId="0" fontId="16" fillId="0" borderId="0"/>
    <xf numFmtId="0" fontId="16" fillId="0" borderId="0"/>
    <xf numFmtId="2" fontId="13" fillId="0" borderId="0">
      <alignment horizontal="right" vertical="top"/>
    </xf>
    <xf numFmtId="0" fontId="13" fillId="0" borderId="0">
      <alignment horizontal="right"/>
    </xf>
    <xf numFmtId="0" fontId="16" fillId="0" borderId="0"/>
    <xf numFmtId="0" fontId="16" fillId="0" borderId="3" applyFill="0" applyProtection="0">
      <alignment horizontal="center"/>
    </xf>
    <xf numFmtId="0" fontId="15" fillId="0" borderId="0">
      <alignment vertical="top"/>
    </xf>
    <xf numFmtId="0" fontId="16" fillId="0" borderId="0"/>
    <xf numFmtId="0" fontId="16" fillId="0" borderId="3">
      <alignment horizontal="center" wrapText="1"/>
    </xf>
    <xf numFmtId="0" fontId="16" fillId="0" borderId="3">
      <alignment horizontal="center"/>
    </xf>
    <xf numFmtId="0" fontId="16" fillId="0" borderId="3">
      <alignment horizontal="center" wrapText="1"/>
    </xf>
    <xf numFmtId="0" fontId="16" fillId="0" borderId="3">
      <alignment horizontal="center"/>
    </xf>
    <xf numFmtId="0" fontId="16" fillId="0" borderId="0">
      <alignment horizontal="left" vertical="top"/>
    </xf>
    <xf numFmtId="0" fontId="16" fillId="0" borderId="0"/>
    <xf numFmtId="0" fontId="15" fillId="0" borderId="0"/>
    <xf numFmtId="0" fontId="9" fillId="0" borderId="0"/>
    <xf numFmtId="164" fontId="9" fillId="0" borderId="0" applyFont="0" applyFill="0" applyBorder="0" applyAlignment="0" applyProtection="0"/>
    <xf numFmtId="0" fontId="15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6" fillId="0" borderId="0"/>
    <xf numFmtId="164" fontId="20" fillId="0" borderId="0" applyFont="0" applyFill="0" applyBorder="0" applyAlignment="0" applyProtection="0"/>
    <xf numFmtId="0" fontId="5" fillId="0" borderId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5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/>
    <xf numFmtId="43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3" fillId="0" borderId="0"/>
    <xf numFmtId="0" fontId="33" fillId="0" borderId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1" fillId="11" borderId="18" applyNumberFormat="0" applyAlignment="0" applyProtection="0"/>
    <xf numFmtId="0" fontId="42" fillId="17" borderId="19" applyNumberFormat="0" applyAlignment="0" applyProtection="0"/>
    <xf numFmtId="0" fontId="43" fillId="17" borderId="18" applyNumberFormat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5" fillId="23" borderId="24" applyNumberFormat="0" applyAlignment="0" applyProtection="0"/>
    <xf numFmtId="0" fontId="34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9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13" borderId="25" applyNumberFormat="0" applyFont="0" applyAlignment="0" applyProtection="0"/>
    <xf numFmtId="0" fontId="44" fillId="0" borderId="26" applyNumberFormat="0" applyFill="0" applyAlignment="0" applyProtection="0"/>
    <xf numFmtId="0" fontId="46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3" fillId="13" borderId="34" applyNumberFormat="0" applyFont="0" applyAlignment="0" applyProtection="0"/>
    <xf numFmtId="0" fontId="41" fillId="11" borderId="31" applyNumberFormat="0" applyAlignment="0" applyProtection="0"/>
    <xf numFmtId="0" fontId="42" fillId="17" borderId="32" applyNumberFormat="0" applyAlignment="0" applyProtection="0"/>
    <xf numFmtId="0" fontId="48" fillId="0" borderId="33" applyNumberFormat="0" applyFill="0" applyAlignment="0" applyProtection="0"/>
    <xf numFmtId="0" fontId="43" fillId="17" borderId="31" applyNumberFormat="0" applyAlignment="0" applyProtection="0"/>
  </cellStyleXfs>
  <cellXfs count="103">
    <xf numFmtId="0" fontId="0" fillId="0" borderId="0" xfId="0"/>
    <xf numFmtId="0" fontId="18" fillId="0" borderId="0" xfId="0" applyFont="1" applyBorder="1" applyAlignment="1">
      <alignment horizontal="center" vertical="top"/>
    </xf>
    <xf numFmtId="0" fontId="18" fillId="0" borderId="0" xfId="0" applyFont="1" applyBorder="1"/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22" fillId="0" borderId="0" xfId="0" applyFont="1" applyBorder="1" applyAlignment="1">
      <alignment horizontal="center" vertical="top"/>
    </xf>
    <xf numFmtId="0" fontId="22" fillId="0" borderId="0" xfId="0" applyFont="1" applyBorder="1"/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/>
    <xf numFmtId="4" fontId="22" fillId="3" borderId="0" xfId="0" applyNumberFormat="1" applyFont="1" applyFill="1" applyBorder="1"/>
    <xf numFmtId="0" fontId="22" fillId="0" borderId="3" xfId="0" applyFont="1" applyFill="1" applyBorder="1" applyAlignment="1">
      <alignment horizontal="center" vertical="top" wrapText="1"/>
    </xf>
    <xf numFmtId="0" fontId="18" fillId="0" borderId="0" xfId="43" applyFont="1"/>
    <xf numFmtId="0" fontId="26" fillId="0" borderId="0" xfId="43" applyFont="1"/>
    <xf numFmtId="0" fontId="20" fillId="0" borderId="0" xfId="0" applyFont="1" applyAlignment="1">
      <alignment horizontal="center" vertical="top" wrapText="1"/>
    </xf>
    <xf numFmtId="0" fontId="27" fillId="0" borderId="0" xfId="43" applyFont="1"/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 wrapText="1"/>
    </xf>
    <xf numFmtId="2" fontId="28" fillId="7" borderId="13" xfId="4" applyNumberFormat="1" applyFont="1" applyFill="1" applyBorder="1" applyAlignment="1" applyProtection="1">
      <alignment horizontal="center" vertical="center" wrapText="1"/>
      <protection locked="0"/>
    </xf>
    <xf numFmtId="2" fontId="23" fillId="8" borderId="13" xfId="0" applyNumberFormat="1" applyFont="1" applyFill="1" applyBorder="1" applyAlignment="1">
      <alignment horizontal="center" vertical="center"/>
    </xf>
    <xf numFmtId="2" fontId="23" fillId="8" borderId="14" xfId="0" applyNumberFormat="1" applyFont="1" applyFill="1" applyBorder="1" applyAlignment="1">
      <alignment horizontal="center" vertical="center"/>
    </xf>
    <xf numFmtId="0" fontId="22" fillId="0" borderId="0" xfId="0" applyFont="1"/>
    <xf numFmtId="4" fontId="22" fillId="3" borderId="0" xfId="0" applyNumberFormat="1" applyFont="1" applyFill="1"/>
    <xf numFmtId="0" fontId="23" fillId="8" borderId="4" xfId="0" applyFont="1" applyFill="1" applyBorder="1" applyAlignment="1">
      <alignment horizontal="center" vertical="center"/>
    </xf>
    <xf numFmtId="49" fontId="30" fillId="0" borderId="6" xfId="212" applyNumberFormat="1" applyFont="1" applyBorder="1" applyAlignment="1" applyProtection="1">
      <alignment horizontal="center" vertical="center" wrapText="1"/>
    </xf>
    <xf numFmtId="49" fontId="30" fillId="0" borderId="15" xfId="212" applyNumberFormat="1" applyFont="1" applyBorder="1" applyAlignment="1" applyProtection="1">
      <alignment horizontal="center" vertical="center" wrapText="1"/>
    </xf>
    <xf numFmtId="49" fontId="30" fillId="0" borderId="7" xfId="212" applyNumberFormat="1" applyFont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1" fillId="0" borderId="8" xfId="0" applyFont="1" applyBorder="1" applyAlignment="1">
      <alignment horizontal="center" vertical="center" wrapText="1"/>
    </xf>
    <xf numFmtId="0" fontId="30" fillId="0" borderId="8" xfId="213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>
      <alignment horizontal="center" vertical="center" wrapText="1"/>
    </xf>
    <xf numFmtId="0" fontId="30" fillId="0" borderId="3" xfId="213" applyFont="1" applyBorder="1" applyAlignment="1" applyProtection="1">
      <alignment horizontal="center" vertical="center" wrapText="1"/>
      <protection locked="0"/>
    </xf>
    <xf numFmtId="2" fontId="28" fillId="7" borderId="12" xfId="4" applyNumberFormat="1" applyFont="1" applyFill="1" applyBorder="1" applyAlignment="1" applyProtection="1">
      <alignment horizontal="center" vertical="center" wrapText="1"/>
      <protection locked="0"/>
    </xf>
    <xf numFmtId="2" fontId="28" fillId="7" borderId="13" xfId="4" applyNumberFormat="1" applyFont="1" applyFill="1" applyBorder="1" applyAlignment="1" applyProtection="1">
      <alignment horizontal="center" vertical="center" wrapText="1"/>
      <protection locked="0"/>
    </xf>
    <xf numFmtId="0" fontId="29" fillId="9" borderId="9" xfId="4" applyFont="1" applyFill="1" applyBorder="1" applyAlignment="1" applyProtection="1">
      <alignment horizontal="center" vertical="center" wrapText="1"/>
      <protection locked="0"/>
    </xf>
    <xf numFmtId="0" fontId="29" fillId="9" borderId="10" xfId="4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Border="1" applyAlignment="1">
      <alignment horizontal="center" vertical="center" wrapText="1"/>
    </xf>
    <xf numFmtId="0" fontId="30" fillId="0" borderId="5" xfId="213" applyFont="1" applyBorder="1" applyAlignment="1" applyProtection="1">
      <alignment horizontal="center" vertical="center" wrapText="1"/>
      <protection locked="0"/>
    </xf>
    <xf numFmtId="49" fontId="24" fillId="4" borderId="0" xfId="0" applyNumberFormat="1" applyFont="1" applyFill="1" applyAlignment="1" applyProtection="1">
      <alignment horizontal="center" vertical="center"/>
      <protection locked="0"/>
    </xf>
    <xf numFmtId="0" fontId="25" fillId="5" borderId="0" xfId="0" applyFont="1" applyFill="1" applyAlignment="1">
      <alignment horizontal="center" vertical="center" wrapText="1"/>
    </xf>
    <xf numFmtId="0" fontId="25" fillId="5" borderId="0" xfId="0" applyFont="1" applyFill="1" applyAlignment="1">
      <alignment horizontal="center" vertical="top" wrapText="1"/>
    </xf>
    <xf numFmtId="0" fontId="25" fillId="6" borderId="9" xfId="0" applyFont="1" applyFill="1" applyBorder="1" applyAlignment="1" applyProtection="1">
      <alignment horizontal="center" vertical="center" wrapText="1"/>
      <protection locked="0"/>
    </xf>
    <xf numFmtId="0" fontId="25" fillId="6" borderId="11" xfId="0" applyFont="1" applyFill="1" applyBorder="1" applyAlignment="1" applyProtection="1">
      <alignment horizontal="center" vertical="center" wrapText="1"/>
      <protection locked="0"/>
    </xf>
    <xf numFmtId="0" fontId="25" fillId="6" borderId="16" xfId="0" applyFont="1" applyFill="1" applyBorder="1" applyAlignment="1" applyProtection="1">
      <alignment horizontal="center" vertical="center" wrapText="1"/>
      <protection locked="0"/>
    </xf>
    <xf numFmtId="0" fontId="25" fillId="6" borderId="17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 wrapText="1"/>
    </xf>
    <xf numFmtId="166" fontId="22" fillId="0" borderId="3" xfId="0" applyNumberFormat="1" applyFont="1" applyFill="1" applyBorder="1" applyAlignment="1">
      <alignment horizontal="center" vertical="center" wrapText="1"/>
    </xf>
    <xf numFmtId="2" fontId="52" fillId="0" borderId="3" xfId="0" applyNumberFormat="1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51" fillId="26" borderId="3" xfId="0" applyFont="1" applyFill="1" applyBorder="1" applyAlignment="1">
      <alignment horizontal="center" vertical="center"/>
    </xf>
    <xf numFmtId="49" fontId="21" fillId="27" borderId="1" xfId="0" applyNumberFormat="1" applyFont="1" applyFill="1" applyBorder="1" applyAlignment="1">
      <alignment horizontal="center" vertical="center" wrapText="1"/>
    </xf>
    <xf numFmtId="49" fontId="21" fillId="27" borderId="41" xfId="0" applyNumberFormat="1" applyFont="1" applyFill="1" applyBorder="1" applyAlignment="1">
      <alignment horizontal="center" vertical="center" wrapText="1"/>
    </xf>
    <xf numFmtId="49" fontId="21" fillId="27" borderId="28" xfId="0" applyNumberFormat="1" applyFont="1" applyFill="1" applyBorder="1" applyAlignment="1">
      <alignment horizontal="center" vertical="center" wrapText="1"/>
    </xf>
    <xf numFmtId="49" fontId="21" fillId="27" borderId="3" xfId="0" applyNumberFormat="1" applyFont="1" applyFill="1" applyBorder="1" applyAlignment="1">
      <alignment vertical="center" wrapText="1"/>
    </xf>
    <xf numFmtId="49" fontId="21" fillId="27" borderId="3" xfId="0" applyNumberFormat="1" applyFont="1" applyFill="1" applyBorder="1" applyAlignment="1">
      <alignment horizontal="center" vertical="center" wrapText="1"/>
    </xf>
    <xf numFmtId="0" fontId="22" fillId="27" borderId="3" xfId="0" applyFont="1" applyFill="1" applyBorder="1" applyAlignment="1">
      <alignment horizontal="center" vertical="top" wrapText="1"/>
    </xf>
    <xf numFmtId="1" fontId="22" fillId="27" borderId="3" xfId="0" applyNumberFormat="1" applyFont="1" applyFill="1" applyBorder="1" applyAlignment="1">
      <alignment horizontal="center" vertical="center" wrapText="1"/>
    </xf>
    <xf numFmtId="2" fontId="22" fillId="27" borderId="3" xfId="0" applyNumberFormat="1" applyFont="1" applyFill="1" applyBorder="1" applyAlignment="1">
      <alignment horizontal="center" vertical="center" wrapText="1"/>
    </xf>
    <xf numFmtId="0" fontId="54" fillId="2" borderId="3" xfId="0" applyFont="1" applyFill="1" applyBorder="1" applyAlignment="1">
      <alignment horizontal="center" vertical="center" wrapText="1"/>
    </xf>
    <xf numFmtId="0" fontId="55" fillId="2" borderId="3" xfId="0" applyFont="1" applyFill="1" applyBorder="1" applyAlignment="1">
      <alignment vertical="center"/>
    </xf>
    <xf numFmtId="2" fontId="54" fillId="2" borderId="3" xfId="0" applyNumberFormat="1" applyFont="1" applyFill="1" applyBorder="1" applyAlignment="1">
      <alignment horizontal="center" vertical="center" wrapText="1"/>
    </xf>
    <xf numFmtId="0" fontId="54" fillId="2" borderId="3" xfId="0" applyFont="1" applyFill="1" applyBorder="1" applyAlignment="1">
      <alignment horizontal="center" vertical="top" wrapText="1"/>
    </xf>
    <xf numFmtId="1" fontId="55" fillId="2" borderId="3" xfId="0" applyNumberFormat="1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top" wrapText="1"/>
    </xf>
    <xf numFmtId="0" fontId="53" fillId="28" borderId="2" xfId="214" applyFont="1" applyFill="1" applyBorder="1" applyAlignment="1">
      <alignment horizontal="center" vertical="center"/>
    </xf>
    <xf numFmtId="2" fontId="56" fillId="28" borderId="42" xfId="0" applyNumberFormat="1" applyFont="1" applyFill="1" applyBorder="1" applyAlignment="1">
      <alignment horizontal="center" vertical="center" wrapText="1"/>
    </xf>
    <xf numFmtId="0" fontId="57" fillId="28" borderId="27" xfId="214" applyFont="1" applyFill="1" applyBorder="1" applyAlignment="1">
      <alignment horizontal="center" vertical="center"/>
    </xf>
    <xf numFmtId="0" fontId="57" fillId="28" borderId="40" xfId="214" applyFont="1" applyFill="1" applyBorder="1" applyAlignment="1">
      <alignment horizontal="center" vertical="center"/>
    </xf>
    <xf numFmtId="166" fontId="57" fillId="28" borderId="0" xfId="0" applyNumberFormat="1" applyFont="1" applyFill="1" applyBorder="1" applyAlignment="1">
      <alignment horizontal="center" vertical="center"/>
    </xf>
    <xf numFmtId="0" fontId="58" fillId="28" borderId="42" xfId="0" applyFont="1" applyFill="1" applyBorder="1" applyAlignment="1">
      <alignment horizontal="center" vertical="top" wrapText="1"/>
    </xf>
    <xf numFmtId="2" fontId="54" fillId="0" borderId="3" xfId="0" applyNumberFormat="1" applyFont="1" applyFill="1" applyBorder="1" applyAlignment="1">
      <alignment horizontal="center" vertical="center" wrapText="1"/>
    </xf>
    <xf numFmtId="0" fontId="54" fillId="0" borderId="3" xfId="0" applyFont="1" applyBorder="1"/>
    <xf numFmtId="0" fontId="59" fillId="26" borderId="3" xfId="214" applyFont="1" applyFill="1" applyBorder="1" applyAlignment="1">
      <alignment horizontal="center" vertical="center"/>
    </xf>
    <xf numFmtId="0" fontId="59" fillId="26" borderId="3" xfId="214" applyFont="1" applyFill="1" applyBorder="1" applyAlignment="1">
      <alignment horizontal="center" vertical="center" wrapText="1"/>
    </xf>
    <xf numFmtId="171" fontId="59" fillId="26" borderId="3" xfId="214" applyNumberFormat="1" applyFont="1" applyFill="1" applyBorder="1" applyAlignment="1">
      <alignment vertical="center"/>
    </xf>
    <xf numFmtId="0" fontId="59" fillId="26" borderId="3" xfId="0" applyFont="1" applyFill="1" applyBorder="1" applyAlignment="1">
      <alignment horizontal="center" vertical="center"/>
    </xf>
    <xf numFmtId="166" fontId="59" fillId="26" borderId="3" xfId="0" applyNumberFormat="1" applyFont="1" applyFill="1" applyBorder="1" applyAlignment="1">
      <alignment horizontal="center" vertical="center"/>
    </xf>
    <xf numFmtId="0" fontId="59" fillId="26" borderId="3" xfId="0" applyFont="1" applyFill="1" applyBorder="1" applyAlignment="1">
      <alignment horizontal="center" vertical="center" wrapText="1"/>
    </xf>
    <xf numFmtId="171" fontId="59" fillId="26" borderId="3" xfId="0" applyNumberFormat="1" applyFont="1" applyFill="1" applyBorder="1" applyAlignment="1">
      <alignment horizontal="center" vertical="center"/>
    </xf>
    <xf numFmtId="166" fontId="54" fillId="0" borderId="3" xfId="0" applyNumberFormat="1" applyFont="1" applyFill="1" applyBorder="1" applyAlignment="1">
      <alignment horizontal="center" vertical="center" wrapText="1"/>
    </xf>
    <xf numFmtId="171" fontId="59" fillId="26" borderId="3" xfId="214" applyNumberFormat="1" applyFont="1" applyFill="1" applyBorder="1" applyAlignment="1">
      <alignment horizontal="center" vertical="center"/>
    </xf>
    <xf numFmtId="0" fontId="59" fillId="26" borderId="1" xfId="0" applyFont="1" applyFill="1" applyBorder="1" applyAlignment="1">
      <alignment horizontal="center" vertical="center"/>
    </xf>
    <xf numFmtId="0" fontId="59" fillId="26" borderId="2" xfId="0" applyFont="1" applyFill="1" applyBorder="1" applyAlignment="1">
      <alignment horizontal="center" vertical="center"/>
    </xf>
    <xf numFmtId="0" fontId="59" fillId="26" borderId="27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top" wrapText="1"/>
    </xf>
    <xf numFmtId="0" fontId="57" fillId="28" borderId="43" xfId="214" applyFont="1" applyFill="1" applyBorder="1" applyAlignment="1">
      <alignment horizontal="center" vertical="center"/>
    </xf>
    <xf numFmtId="0" fontId="57" fillId="28" borderId="0" xfId="214" applyFont="1" applyFill="1" applyBorder="1" applyAlignment="1">
      <alignment horizontal="center" vertical="center"/>
    </xf>
    <xf numFmtId="0" fontId="55" fillId="2" borderId="3" xfId="0" applyFont="1" applyFill="1" applyBorder="1" applyAlignment="1">
      <alignment horizontal="center" vertical="center"/>
    </xf>
    <xf numFmtId="0" fontId="54" fillId="0" borderId="3" xfId="0" applyFont="1" applyBorder="1" applyAlignment="1">
      <alignment horizontal="center"/>
    </xf>
    <xf numFmtId="173" fontId="59" fillId="26" borderId="3" xfId="0" applyNumberFormat="1" applyFont="1" applyFill="1" applyBorder="1" applyAlignment="1">
      <alignment horizontal="center" vertical="center"/>
    </xf>
  </cellXfs>
  <cellStyles count="261">
    <cellStyle name="20% — акцент1 2" xfId="215" xr:uid="{FDE81D54-B898-4D33-A86F-1C45F00E038E}"/>
    <cellStyle name="20% — акцент2 2" xfId="216" xr:uid="{AE60BC99-4290-43BB-8706-40635B9497DD}"/>
    <cellStyle name="20% — акцент3 2" xfId="217" xr:uid="{88B9744B-D37E-47C7-BAB9-001273A51455}"/>
    <cellStyle name="20% — акцент4 2" xfId="218" xr:uid="{5689E97D-36AF-49B0-A1BA-DCC3676DCD07}"/>
    <cellStyle name="20% — акцент5 2" xfId="219" xr:uid="{F8491122-F18A-481D-BB26-6D9A1202BF18}"/>
    <cellStyle name="20% — акцент6 2" xfId="220" xr:uid="{2274B70A-A484-4CB4-8376-A9865235ACD4}"/>
    <cellStyle name="40% — акцент1 2" xfId="221" xr:uid="{32237800-22A4-4383-9AD9-AAAB9020CB34}"/>
    <cellStyle name="40% — акцент2 2" xfId="222" xr:uid="{DE3C6D88-65B1-4D2A-B6EC-AE015C37DFD3}"/>
    <cellStyle name="40% — акцент3 2" xfId="223" xr:uid="{6A1AFD3F-4E82-491E-8938-DC5F898FB92F}"/>
    <cellStyle name="40% — акцент4 2" xfId="224" xr:uid="{1DDD3E6B-60F2-4401-AC9C-80BC91563051}"/>
    <cellStyle name="40% — акцент5 2" xfId="225" xr:uid="{2807E701-E35A-4C57-9968-B927E2221B69}"/>
    <cellStyle name="40% — акцент6 2" xfId="226" xr:uid="{D219FAEF-A848-4D7A-AFFD-C01A2904A374}"/>
    <cellStyle name="60% — акцент1 2" xfId="227" xr:uid="{855AC60F-AAA5-4BD0-B1C3-FBC8689A1DE9}"/>
    <cellStyle name="60% — акцент2 2" xfId="228" xr:uid="{FCD85F75-D2DE-4748-81B9-3BAEA69D2201}"/>
    <cellStyle name="60% — акцент3 2" xfId="229" xr:uid="{FA5E8D8F-CA21-438D-AD73-6CCB4DFEB0B5}"/>
    <cellStyle name="60% — акцент4 2" xfId="230" xr:uid="{BBB470D1-F286-4470-BE91-4ABA6B6105BF}"/>
    <cellStyle name="60% — акцент5 2" xfId="231" xr:uid="{FBD2E64B-5BCE-4BB0-B985-A313E40958CB}"/>
    <cellStyle name="60% — акцент6 2" xfId="232" xr:uid="{D891181E-F872-4FC7-8EC8-E510D26C56F6}"/>
    <cellStyle name="Accent1" xfId="233" xr:uid="{DE3CA4D0-68B0-434F-B123-19511A8D9C2C}"/>
    <cellStyle name="Accent2" xfId="234" xr:uid="{514C9D62-E180-4241-9A3B-243235767A31}"/>
    <cellStyle name="Accent3" xfId="235" xr:uid="{A0C43AFB-89A2-4BDE-AD53-79DBD5B5822A}"/>
    <cellStyle name="Accent4" xfId="236" xr:uid="{CB730A74-EEE2-4525-B1B6-0B1C517BE004}"/>
    <cellStyle name="Accent5" xfId="237" xr:uid="{249A969D-C340-4123-80BA-D16FD0361361}"/>
    <cellStyle name="Accent6" xfId="238" xr:uid="{8501894B-B263-4328-A122-FFF70605398A}"/>
    <cellStyle name="Bad" xfId="250" xr:uid="{7D2BEB3B-3505-4AA2-B4E2-4FF9B71CB894}"/>
    <cellStyle name="Calculation" xfId="241" xr:uid="{85DB9CFB-A3E2-4830-B8F7-C4A04A81C1BA}"/>
    <cellStyle name="Calculation 2" xfId="260" xr:uid="{778DDD7B-33CE-4E0A-87A2-2778DF44F86A}"/>
    <cellStyle name="Check Cell" xfId="247" xr:uid="{A6BE3078-0DA9-406D-8959-56565925E259}"/>
    <cellStyle name="Explanatory Text" xfId="251" xr:uid="{79F9AA80-93EA-42F5-842B-7A210675881C}"/>
    <cellStyle name="Good" xfId="255" xr:uid="{63867FEF-33CF-46AD-8251-D3B4745045FF}"/>
    <cellStyle name="Heading 1" xfId="242" xr:uid="{D2131347-0B4F-448C-B3E6-CF6FA0DB9A13}"/>
    <cellStyle name="Heading 2" xfId="243" xr:uid="{3CEEAF2A-7C44-459C-A3BF-30BDB71FE9DD}"/>
    <cellStyle name="Heading 3" xfId="244" xr:uid="{BC1EE015-0B02-44C7-9BDE-C1821CBAF822}"/>
    <cellStyle name="Heading 4" xfId="245" xr:uid="{9CAA97BE-B2AF-4265-B1C8-20FBC0776880}"/>
    <cellStyle name="Linked Cell" xfId="253" xr:uid="{C161D95A-3AE2-408A-8110-6C4A25A3F76F}"/>
    <cellStyle name="Neutral" xfId="249" xr:uid="{86111376-88A4-4C9F-8380-79CE2ED8E050}"/>
    <cellStyle name="Note" xfId="252" xr:uid="{ADCAB701-1223-4B30-BF42-180B889AA814}"/>
    <cellStyle name="Note 2" xfId="256" xr:uid="{36BFBB3B-056A-4138-BA9D-45B56B6798A3}"/>
    <cellStyle name="Output" xfId="240" xr:uid="{70945115-EECA-42F9-8ADA-0FF980F5D13E}"/>
    <cellStyle name="Output 2" xfId="258" xr:uid="{A8F62810-705A-4735-BA99-347ABFD4F779}"/>
    <cellStyle name="Title" xfId="248" xr:uid="{CA7E7599-546B-4066-A070-A8ADA46FA1C0}"/>
    <cellStyle name="Warning Text" xfId="254" xr:uid="{740536EE-99FF-4C2D-A56D-67E071359203}"/>
    <cellStyle name="Акт" xfId="14" xr:uid="{00000000-0005-0000-0000-000000000000}"/>
    <cellStyle name="АктМТСН" xfId="15" xr:uid="{00000000-0005-0000-0000-000001000000}"/>
    <cellStyle name="Ввод  2" xfId="239" xr:uid="{BC8C48C3-2470-40DA-8619-7B0BFCDD747B}"/>
    <cellStyle name="Ввод  3" xfId="257" xr:uid="{00356AB1-4C98-45EC-98DA-0166B4FCFFBA}"/>
    <cellStyle name="ВедРесурсов" xfId="16" xr:uid="{00000000-0005-0000-0000-000002000000}"/>
    <cellStyle name="ВедРесурсовАкт" xfId="17" xr:uid="{00000000-0005-0000-0000-000003000000}"/>
    <cellStyle name="Итог 2" xfId="246" xr:uid="{508EECBA-4ED6-41E2-8F31-777C8C5BD0B2}"/>
    <cellStyle name="Итог 3" xfId="259" xr:uid="{34FE1E5F-AB4F-41E4-89A8-CC04365BF639}"/>
    <cellStyle name="Итоги" xfId="18" xr:uid="{00000000-0005-0000-0000-000004000000}"/>
    <cellStyle name="ИтогоАктБазЦ" xfId="19" xr:uid="{00000000-0005-0000-0000-000005000000}"/>
    <cellStyle name="ИтогоАктТекЦ" xfId="20" xr:uid="{00000000-0005-0000-0000-000006000000}"/>
    <cellStyle name="ИтогоБазЦ" xfId="21" xr:uid="{00000000-0005-0000-0000-000007000000}"/>
    <cellStyle name="ИтогоБИМ" xfId="22" xr:uid="{00000000-0005-0000-0000-000008000000}"/>
    <cellStyle name="ИтогоРесМет" xfId="23" xr:uid="{00000000-0005-0000-0000-000009000000}"/>
    <cellStyle name="ИтогоТекЦ" xfId="24" xr:uid="{00000000-0005-0000-0000-00000A000000}"/>
    <cellStyle name="ЛокСмета" xfId="25" xr:uid="{00000000-0005-0000-0000-00000B000000}"/>
    <cellStyle name="ЛокСмМТСН" xfId="26" xr:uid="{00000000-0005-0000-0000-00000C000000}"/>
    <cellStyle name="Обычный" xfId="0" builtinId="0"/>
    <cellStyle name="Обычный 2" xfId="4" xr:uid="{00000000-0005-0000-0000-00000E000000}"/>
    <cellStyle name="Обычный 2 2" xfId="37" xr:uid="{00000000-0005-0000-0000-00000F000000}"/>
    <cellStyle name="Обычный 2 2 2" xfId="111" xr:uid="{00000000-0005-0000-0000-000010000000}"/>
    <cellStyle name="Обычный 2 2 3" xfId="74" xr:uid="{00000000-0005-0000-0000-000011000000}"/>
    <cellStyle name="Обычный 2 3" xfId="45" xr:uid="{00000000-0005-0000-0000-000012000000}"/>
    <cellStyle name="Обычный 3" xfId="2" xr:uid="{00000000-0005-0000-0000-000013000000}"/>
    <cellStyle name="Обычный 4" xfId="34" xr:uid="{00000000-0005-0000-0000-000014000000}"/>
    <cellStyle name="Обычный 5" xfId="1" xr:uid="{00000000-0005-0000-0000-000015000000}"/>
    <cellStyle name="Обычный 5 2" xfId="35" xr:uid="{00000000-0005-0000-0000-000016000000}"/>
    <cellStyle name="Обычный 5 2 2" xfId="109" xr:uid="{00000000-0005-0000-0000-000017000000}"/>
    <cellStyle name="Обычный 5 2 2 2" xfId="199" xr:uid="{00000000-0005-0000-0000-000018000000}"/>
    <cellStyle name="Обычный 5 2 3" xfId="93" xr:uid="{00000000-0005-0000-0000-000019000000}"/>
    <cellStyle name="Обычный 5 2 3 2" xfId="184" xr:uid="{00000000-0005-0000-0000-00001A000000}"/>
    <cellStyle name="Обычный 5 2 4" xfId="78" xr:uid="{00000000-0005-0000-0000-00001B000000}"/>
    <cellStyle name="Обычный 5 2 4 2" xfId="170" xr:uid="{00000000-0005-0000-0000-00001C000000}"/>
    <cellStyle name="Обычный 5 2 5" xfId="63" xr:uid="{00000000-0005-0000-0000-00001D000000}"/>
    <cellStyle name="Обычный 5 2 5 2" xfId="157" xr:uid="{00000000-0005-0000-0000-00001E000000}"/>
    <cellStyle name="Обычный 5 2 6" xfId="135" xr:uid="{00000000-0005-0000-0000-00001F000000}"/>
    <cellStyle name="Обычный 5 3" xfId="9" xr:uid="{00000000-0005-0000-0000-000020000000}"/>
    <cellStyle name="Обычный 5 3 2" xfId="104" xr:uid="{00000000-0005-0000-0000-000021000000}"/>
    <cellStyle name="Обычный 5 3 2 2" xfId="194" xr:uid="{00000000-0005-0000-0000-000022000000}"/>
    <cellStyle name="Обычный 5 3 3" xfId="91" xr:uid="{00000000-0005-0000-0000-000023000000}"/>
    <cellStyle name="Обычный 5 3 3 2" xfId="182" xr:uid="{00000000-0005-0000-0000-000024000000}"/>
    <cellStyle name="Обычный 5 3 4" xfId="76" xr:uid="{00000000-0005-0000-0000-000025000000}"/>
    <cellStyle name="Обычный 5 3 4 2" xfId="168" xr:uid="{00000000-0005-0000-0000-000026000000}"/>
    <cellStyle name="Обычный 5 3 5" xfId="130" xr:uid="{00000000-0005-0000-0000-000027000000}"/>
    <cellStyle name="Обычный 5 4" xfId="98" xr:uid="{00000000-0005-0000-0000-000028000000}"/>
    <cellStyle name="Обычный 5 4 2" xfId="189" xr:uid="{00000000-0005-0000-0000-000029000000}"/>
    <cellStyle name="Обычный 5 5" xfId="57" xr:uid="{00000000-0005-0000-0000-00002A000000}"/>
    <cellStyle name="Обычный 5 5 2" xfId="83" xr:uid="{00000000-0005-0000-0000-00002B000000}"/>
    <cellStyle name="Обычный 5 5 2 2" xfId="175" xr:uid="{00000000-0005-0000-0000-00002C000000}"/>
    <cellStyle name="Обычный 5 5 3" xfId="151" xr:uid="{00000000-0005-0000-0000-00002D000000}"/>
    <cellStyle name="Обычный 5 6" xfId="67" xr:uid="{00000000-0005-0000-0000-00002E000000}"/>
    <cellStyle name="Обычный 5 6 2" xfId="161" xr:uid="{00000000-0005-0000-0000-00002F000000}"/>
    <cellStyle name="Обычный 5 7" xfId="58" xr:uid="{00000000-0005-0000-0000-000030000000}"/>
    <cellStyle name="Обычный 5 7 2" xfId="152" xr:uid="{00000000-0005-0000-0000-000031000000}"/>
    <cellStyle name="Обычный 5 8" xfId="125" xr:uid="{00000000-0005-0000-0000-000032000000}"/>
    <cellStyle name="Обычный 6" xfId="7" xr:uid="{00000000-0005-0000-0000-000033000000}"/>
    <cellStyle name="Обычный 7" xfId="43" xr:uid="{00000000-0005-0000-0000-000034000000}"/>
    <cellStyle name="Обычный 8" xfId="50" xr:uid="{00000000-0005-0000-0000-000035000000}"/>
    <cellStyle name="Обычный 8 2" xfId="52" xr:uid="{00000000-0005-0000-0000-000036000000}"/>
    <cellStyle name="Обычный 8 2 2" xfId="146" xr:uid="{00000000-0005-0000-0000-000037000000}"/>
    <cellStyle name="Обычный 8 3" xfId="120" xr:uid="{00000000-0005-0000-0000-000038000000}"/>
    <cellStyle name="Обычный 8 4" xfId="144" xr:uid="{00000000-0005-0000-0000-000039000000}"/>
    <cellStyle name="Обычный 9" xfId="214" xr:uid="{A7C737EC-630A-4340-B9EE-A1A991467729}"/>
    <cellStyle name="Обычный_Лист1" xfId="213" xr:uid="{A6388B98-A8E9-435B-BA26-D3D0454A6241}"/>
    <cellStyle name="Параметр" xfId="27" xr:uid="{00000000-0005-0000-0000-00003A000000}"/>
    <cellStyle name="ПеременныеСметы" xfId="28" xr:uid="{00000000-0005-0000-0000-00003B000000}"/>
    <cellStyle name="Процентный 2" xfId="5" xr:uid="{00000000-0005-0000-0000-00003C000000}"/>
    <cellStyle name="Процентный 2 2" xfId="38" xr:uid="{00000000-0005-0000-0000-00003D000000}"/>
    <cellStyle name="Процентный 2 2 2" xfId="112" xr:uid="{00000000-0005-0000-0000-00003E000000}"/>
    <cellStyle name="Процентный 2 2 2 2" xfId="201" xr:uid="{00000000-0005-0000-0000-00003F000000}"/>
    <cellStyle name="Процентный 2 2 3" xfId="95" xr:uid="{00000000-0005-0000-0000-000040000000}"/>
    <cellStyle name="Процентный 2 2 3 2" xfId="186" xr:uid="{00000000-0005-0000-0000-000041000000}"/>
    <cellStyle name="Процентный 2 2 4" xfId="80" xr:uid="{00000000-0005-0000-0000-000042000000}"/>
    <cellStyle name="Процентный 2 2 4 2" xfId="172" xr:uid="{00000000-0005-0000-0000-000043000000}"/>
    <cellStyle name="Процентный 2 2 5" xfId="65" xr:uid="{00000000-0005-0000-0000-000044000000}"/>
    <cellStyle name="Процентный 2 2 5 2" xfId="159" xr:uid="{00000000-0005-0000-0000-000045000000}"/>
    <cellStyle name="Процентный 2 2 6" xfId="137" xr:uid="{00000000-0005-0000-0000-000046000000}"/>
    <cellStyle name="Процентный 2 3" xfId="11" xr:uid="{00000000-0005-0000-0000-000047000000}"/>
    <cellStyle name="Процентный 2 3 2" xfId="106" xr:uid="{00000000-0005-0000-0000-000048000000}"/>
    <cellStyle name="Процентный 2 3 2 2" xfId="196" xr:uid="{00000000-0005-0000-0000-000049000000}"/>
    <cellStyle name="Процентный 2 3 3" xfId="132" xr:uid="{00000000-0005-0000-0000-00004A000000}"/>
    <cellStyle name="Процентный 2 4" xfId="100" xr:uid="{00000000-0005-0000-0000-00004B000000}"/>
    <cellStyle name="Процентный 2 4 2" xfId="191" xr:uid="{00000000-0005-0000-0000-00004C000000}"/>
    <cellStyle name="Процентный 2 5" xfId="85" xr:uid="{00000000-0005-0000-0000-00004D000000}"/>
    <cellStyle name="Процентный 2 5 2" xfId="177" xr:uid="{00000000-0005-0000-0000-00004E000000}"/>
    <cellStyle name="Процентный 2 6" xfId="69" xr:uid="{00000000-0005-0000-0000-00004F000000}"/>
    <cellStyle name="Процентный 2 6 2" xfId="163" xr:uid="{00000000-0005-0000-0000-000050000000}"/>
    <cellStyle name="Процентный 2 7" xfId="60" xr:uid="{00000000-0005-0000-0000-000051000000}"/>
    <cellStyle name="Процентный 2 7 2" xfId="154" xr:uid="{00000000-0005-0000-0000-000052000000}"/>
    <cellStyle name="Процентный 2 8" xfId="127" xr:uid="{00000000-0005-0000-0000-000053000000}"/>
    <cellStyle name="РесСмета" xfId="29" xr:uid="{00000000-0005-0000-0000-000054000000}"/>
    <cellStyle name="СводкаСтоимРаб" xfId="30" xr:uid="{00000000-0005-0000-0000-000055000000}"/>
    <cellStyle name="Титул" xfId="31" xr:uid="{00000000-0005-0000-0000-000056000000}"/>
    <cellStyle name="Финансовый" xfId="212" builtinId="3"/>
    <cellStyle name="Финансовый 2" xfId="3" xr:uid="{00000000-0005-0000-0000-000057000000}"/>
    <cellStyle name="Финансовый 2 10" xfId="126" xr:uid="{00000000-0005-0000-0000-000058000000}"/>
    <cellStyle name="Финансовый 2 2" xfId="6" xr:uid="{00000000-0005-0000-0000-000059000000}"/>
    <cellStyle name="Финансовый 2 2 2" xfId="39" xr:uid="{00000000-0005-0000-0000-00005A000000}"/>
    <cellStyle name="Финансовый 2 2 2 2" xfId="113" xr:uid="{00000000-0005-0000-0000-00005B000000}"/>
    <cellStyle name="Финансовый 2 2 2 2 2" xfId="202" xr:uid="{00000000-0005-0000-0000-00005C000000}"/>
    <cellStyle name="Финансовый 2 2 2 3" xfId="97" xr:uid="{00000000-0005-0000-0000-00005D000000}"/>
    <cellStyle name="Финансовый 2 2 2 3 2" xfId="188" xr:uid="{00000000-0005-0000-0000-00005E000000}"/>
    <cellStyle name="Финансовый 2 2 2 4" xfId="82" xr:uid="{00000000-0005-0000-0000-00005F000000}"/>
    <cellStyle name="Финансовый 2 2 2 4 2" xfId="174" xr:uid="{00000000-0005-0000-0000-000060000000}"/>
    <cellStyle name="Финансовый 2 2 2 5" xfId="66" xr:uid="{00000000-0005-0000-0000-000061000000}"/>
    <cellStyle name="Финансовый 2 2 2 5 2" xfId="160" xr:uid="{00000000-0005-0000-0000-000062000000}"/>
    <cellStyle name="Финансовый 2 2 2 6" xfId="138" xr:uid="{00000000-0005-0000-0000-000063000000}"/>
    <cellStyle name="Финансовый 2 2 3" xfId="12" xr:uid="{00000000-0005-0000-0000-000064000000}"/>
    <cellStyle name="Финансовый 2 2 3 2" xfId="107" xr:uid="{00000000-0005-0000-0000-000065000000}"/>
    <cellStyle name="Финансовый 2 2 3 2 2" xfId="197" xr:uid="{00000000-0005-0000-0000-000066000000}"/>
    <cellStyle name="Финансовый 2 2 3 3" xfId="96" xr:uid="{00000000-0005-0000-0000-000067000000}"/>
    <cellStyle name="Финансовый 2 2 3 3 2" xfId="187" xr:uid="{00000000-0005-0000-0000-000068000000}"/>
    <cellStyle name="Финансовый 2 2 3 4" xfId="81" xr:uid="{00000000-0005-0000-0000-000069000000}"/>
    <cellStyle name="Финансовый 2 2 3 4 2" xfId="173" xr:uid="{00000000-0005-0000-0000-00006A000000}"/>
    <cellStyle name="Финансовый 2 2 3 5" xfId="133" xr:uid="{00000000-0005-0000-0000-00006B000000}"/>
    <cellStyle name="Финансовый 2 2 4" xfId="102" xr:uid="{00000000-0005-0000-0000-00006C000000}"/>
    <cellStyle name="Финансовый 2 2 4 2" xfId="54" xr:uid="{00000000-0005-0000-0000-00006D000000}"/>
    <cellStyle name="Финансовый 2 2 4 2 2" xfId="119" xr:uid="{00000000-0005-0000-0000-00006E000000}"/>
    <cellStyle name="Финансовый 2 2 4 2 2 2" xfId="208" xr:uid="{00000000-0005-0000-0000-00006F000000}"/>
    <cellStyle name="Финансовый 2 2 4 2 3" xfId="148" xr:uid="{00000000-0005-0000-0000-000070000000}"/>
    <cellStyle name="Финансовый 2 2 4 3" xfId="192" xr:uid="{00000000-0005-0000-0000-000071000000}"/>
    <cellStyle name="Финансовый 2 2 5" xfId="87" xr:uid="{00000000-0005-0000-0000-000072000000}"/>
    <cellStyle name="Финансовый 2 2 5 2" xfId="178" xr:uid="{00000000-0005-0000-0000-000073000000}"/>
    <cellStyle name="Финансовый 2 2 6" xfId="71" xr:uid="{00000000-0005-0000-0000-000074000000}"/>
    <cellStyle name="Финансовый 2 2 6 2" xfId="164" xr:uid="{00000000-0005-0000-0000-000075000000}"/>
    <cellStyle name="Финансовый 2 2 7" xfId="62" xr:uid="{00000000-0005-0000-0000-000076000000}"/>
    <cellStyle name="Финансовый 2 2 7 2" xfId="156" xr:uid="{00000000-0005-0000-0000-000077000000}"/>
    <cellStyle name="Финансовый 2 2 8" xfId="128" xr:uid="{00000000-0005-0000-0000-000078000000}"/>
    <cellStyle name="Финансовый 2 3" xfId="8" xr:uid="{00000000-0005-0000-0000-000079000000}"/>
    <cellStyle name="Финансовый 2 3 10" xfId="129" xr:uid="{00000000-0005-0000-0000-00007A000000}"/>
    <cellStyle name="Финансовый 2 3 2" xfId="40" xr:uid="{00000000-0005-0000-0000-00007B000000}"/>
    <cellStyle name="Финансовый 2 3 2 2" xfId="48" xr:uid="{00000000-0005-0000-0000-00007C000000}"/>
    <cellStyle name="Финансовый 2 3 2 2 2" xfId="55" xr:uid="{00000000-0005-0000-0000-00007D000000}"/>
    <cellStyle name="Финансовый 2 3 2 2 2 2" xfId="118" xr:uid="{00000000-0005-0000-0000-00007E000000}"/>
    <cellStyle name="Финансовый 2 3 2 2 2 2 2" xfId="207" xr:uid="{00000000-0005-0000-0000-00007F000000}"/>
    <cellStyle name="Финансовый 2 3 2 2 2 3" xfId="149" xr:uid="{00000000-0005-0000-0000-000080000000}"/>
    <cellStyle name="Финансовый 2 3 2 2 3" xfId="90" xr:uid="{00000000-0005-0000-0000-000081000000}"/>
    <cellStyle name="Финансовый 2 3 2 2 3 2" xfId="181" xr:uid="{00000000-0005-0000-0000-000082000000}"/>
    <cellStyle name="Финансовый 2 3 2 2 4" xfId="75" xr:uid="{00000000-0005-0000-0000-000083000000}"/>
    <cellStyle name="Финансовый 2 3 2 2 4 2" xfId="167" xr:uid="{00000000-0005-0000-0000-000084000000}"/>
    <cellStyle name="Финансовый 2 3 2 2 5" xfId="143" xr:uid="{00000000-0005-0000-0000-000085000000}"/>
    <cellStyle name="Финансовый 2 3 2 3" xfId="114" xr:uid="{00000000-0005-0000-0000-000086000000}"/>
    <cellStyle name="Финансовый 2 3 2 3 2" xfId="203" xr:uid="{00000000-0005-0000-0000-000087000000}"/>
    <cellStyle name="Финансовый 2 3 2 4" xfId="89" xr:uid="{00000000-0005-0000-0000-000088000000}"/>
    <cellStyle name="Финансовый 2 3 2 4 2" xfId="180" xr:uid="{00000000-0005-0000-0000-000089000000}"/>
    <cellStyle name="Финансовый 2 3 2 5" xfId="73" xr:uid="{00000000-0005-0000-0000-00008A000000}"/>
    <cellStyle name="Финансовый 2 3 2 5 2" xfId="166" xr:uid="{00000000-0005-0000-0000-00008B000000}"/>
    <cellStyle name="Финансовый 2 3 2 6" xfId="139" xr:uid="{00000000-0005-0000-0000-00008C000000}"/>
    <cellStyle name="Финансовый 2 3 3" xfId="41" xr:uid="{00000000-0005-0000-0000-00008D000000}"/>
    <cellStyle name="Финансовый 2 3 3 2" xfId="46" xr:uid="{00000000-0005-0000-0000-00008E000000}"/>
    <cellStyle name="Финансовый 2 3 3 2 2" xfId="116" xr:uid="{00000000-0005-0000-0000-00008F000000}"/>
    <cellStyle name="Финансовый 2 3 3 2 2 2" xfId="205" xr:uid="{00000000-0005-0000-0000-000090000000}"/>
    <cellStyle name="Финансовый 2 3 3 2 3" xfId="141" xr:uid="{00000000-0005-0000-0000-000091000000}"/>
    <cellStyle name="Финансовый 2 3 3 2 5" xfId="77" xr:uid="{00000000-0005-0000-0000-000092000000}"/>
    <cellStyle name="Финансовый 2 3 3 2 5 2" xfId="92" xr:uid="{00000000-0005-0000-0000-000093000000}"/>
    <cellStyle name="Финансовый 2 3 3 2 5 2 2" xfId="183" xr:uid="{00000000-0005-0000-0000-000094000000}"/>
    <cellStyle name="Финансовый 2 3 3 2 5 3" xfId="169" xr:uid="{00000000-0005-0000-0000-000095000000}"/>
    <cellStyle name="Финансовый 2 3 3 3" xfId="115" xr:uid="{00000000-0005-0000-0000-000096000000}"/>
    <cellStyle name="Финансовый 2 3 3 3 2" xfId="204" xr:uid="{00000000-0005-0000-0000-000097000000}"/>
    <cellStyle name="Финансовый 2 3 3 4" xfId="140" xr:uid="{00000000-0005-0000-0000-000098000000}"/>
    <cellStyle name="Финансовый 2 3 4" xfId="13" xr:uid="{00000000-0005-0000-0000-000099000000}"/>
    <cellStyle name="Финансовый 2 3 4 2" xfId="108" xr:uid="{00000000-0005-0000-0000-00009A000000}"/>
    <cellStyle name="Финансовый 2 3 4 2 2" xfId="198" xr:uid="{00000000-0005-0000-0000-00009B000000}"/>
    <cellStyle name="Финансовый 2 3 4 3" xfId="134" xr:uid="{00000000-0005-0000-0000-00009C000000}"/>
    <cellStyle name="Финансовый 2 3 5" xfId="47" xr:uid="{00000000-0005-0000-0000-00009D000000}"/>
    <cellStyle name="Финансовый 2 3 5 2" xfId="117" xr:uid="{00000000-0005-0000-0000-00009E000000}"/>
    <cellStyle name="Финансовый 2 3 5 2 2" xfId="206" xr:uid="{00000000-0005-0000-0000-00009F000000}"/>
    <cellStyle name="Финансовый 2 3 5 3" xfId="142" xr:uid="{00000000-0005-0000-0000-0000A0000000}"/>
    <cellStyle name="Финансовый 2 3 6" xfId="103" xr:uid="{00000000-0005-0000-0000-0000A1000000}"/>
    <cellStyle name="Финансовый 2 3 6 2" xfId="193" xr:uid="{00000000-0005-0000-0000-0000A2000000}"/>
    <cellStyle name="Финансовый 2 3 7" xfId="88" xr:uid="{00000000-0005-0000-0000-0000A3000000}"/>
    <cellStyle name="Финансовый 2 3 7 2" xfId="179" xr:uid="{00000000-0005-0000-0000-0000A4000000}"/>
    <cellStyle name="Финансовый 2 3 8" xfId="72" xr:uid="{00000000-0005-0000-0000-0000A5000000}"/>
    <cellStyle name="Финансовый 2 3 8 2" xfId="165" xr:uid="{00000000-0005-0000-0000-0000A6000000}"/>
    <cellStyle name="Финансовый 2 3 9" xfId="64" xr:uid="{00000000-0005-0000-0000-0000A7000000}"/>
    <cellStyle name="Финансовый 2 3 9 2" xfId="158" xr:uid="{00000000-0005-0000-0000-0000A8000000}"/>
    <cellStyle name="Финансовый 2 4" xfId="36" xr:uid="{00000000-0005-0000-0000-0000A9000000}"/>
    <cellStyle name="Финансовый 2 4 2" xfId="110" xr:uid="{00000000-0005-0000-0000-0000AA000000}"/>
    <cellStyle name="Финансовый 2 4 2 2" xfId="200" xr:uid="{00000000-0005-0000-0000-0000AB000000}"/>
    <cellStyle name="Финансовый 2 4 3" xfId="94" xr:uid="{00000000-0005-0000-0000-0000AC000000}"/>
    <cellStyle name="Финансовый 2 4 3 2" xfId="185" xr:uid="{00000000-0005-0000-0000-0000AD000000}"/>
    <cellStyle name="Финансовый 2 4 4" xfId="79" xr:uid="{00000000-0005-0000-0000-0000AE000000}"/>
    <cellStyle name="Финансовый 2 4 4 2" xfId="171" xr:uid="{00000000-0005-0000-0000-0000AF000000}"/>
    <cellStyle name="Финансовый 2 4 5" xfId="136" xr:uid="{00000000-0005-0000-0000-0000B0000000}"/>
    <cellStyle name="Финансовый 2 5" xfId="10" xr:uid="{00000000-0005-0000-0000-0000B1000000}"/>
    <cellStyle name="Финансовый 2 5 2" xfId="121" xr:uid="{00000000-0005-0000-0000-0000B2000000}"/>
    <cellStyle name="Финансовый 2 5 3" xfId="105" xr:uid="{00000000-0005-0000-0000-0000B3000000}"/>
    <cellStyle name="Финансовый 2 5 3 2" xfId="195" xr:uid="{00000000-0005-0000-0000-0000B4000000}"/>
    <cellStyle name="Финансовый 2 5 4" xfId="131" xr:uid="{00000000-0005-0000-0000-0000B5000000}"/>
    <cellStyle name="Финансовый 2 6" xfId="51" xr:uid="{00000000-0005-0000-0000-0000B6000000}"/>
    <cellStyle name="Финансовый 2 6 2" xfId="53" xr:uid="{00000000-0005-0000-0000-0000B7000000}"/>
    <cellStyle name="Финансовый 2 6 2 2" xfId="124" xr:uid="{00000000-0005-0000-0000-0000B8000000}"/>
    <cellStyle name="Финансовый 2 6 2 2 2" xfId="211" xr:uid="{00000000-0005-0000-0000-0000B9000000}"/>
    <cellStyle name="Финансовый 2 6 2 3" xfId="147" xr:uid="{00000000-0005-0000-0000-0000BA000000}"/>
    <cellStyle name="Финансовый 2 6 3" xfId="99" xr:uid="{00000000-0005-0000-0000-0000BB000000}"/>
    <cellStyle name="Финансовый 2 6 3 2" xfId="190" xr:uid="{00000000-0005-0000-0000-0000BC000000}"/>
    <cellStyle name="Финансовый 2 6 4" xfId="145" xr:uid="{00000000-0005-0000-0000-0000BD000000}"/>
    <cellStyle name="Финансовый 2 7" xfId="56" xr:uid="{00000000-0005-0000-0000-0000BE000000}"/>
    <cellStyle name="Финансовый 2 7 2" xfId="122" xr:uid="{00000000-0005-0000-0000-0000BF000000}"/>
    <cellStyle name="Финансовый 2 7 2 2" xfId="209" xr:uid="{00000000-0005-0000-0000-0000C0000000}"/>
    <cellStyle name="Финансовый 2 7 3" xfId="84" xr:uid="{00000000-0005-0000-0000-0000C1000000}"/>
    <cellStyle name="Финансовый 2 7 3 2" xfId="176" xr:uid="{00000000-0005-0000-0000-0000C2000000}"/>
    <cellStyle name="Финансовый 2 7 4" xfId="123" xr:uid="{00000000-0005-0000-0000-0000C3000000}"/>
    <cellStyle name="Финансовый 2 7 4 2" xfId="210" xr:uid="{00000000-0005-0000-0000-0000C4000000}"/>
    <cellStyle name="Финансовый 2 7 5" xfId="150" xr:uid="{00000000-0005-0000-0000-0000C5000000}"/>
    <cellStyle name="Финансовый 2 8" xfId="68" xr:uid="{00000000-0005-0000-0000-0000C6000000}"/>
    <cellStyle name="Финансовый 2 8 2" xfId="162" xr:uid="{00000000-0005-0000-0000-0000C7000000}"/>
    <cellStyle name="Финансовый 2 9" xfId="59" xr:uid="{00000000-0005-0000-0000-0000C8000000}"/>
    <cellStyle name="Финансовый 2 9 2" xfId="153" xr:uid="{00000000-0005-0000-0000-0000C9000000}"/>
    <cellStyle name="Финансовый 3" xfId="42" xr:uid="{00000000-0005-0000-0000-0000CA000000}"/>
    <cellStyle name="Финансовый 4" xfId="44" xr:uid="{00000000-0005-0000-0000-0000CB000000}"/>
    <cellStyle name="Финансовый 5" xfId="49" xr:uid="{00000000-0005-0000-0000-0000CC000000}"/>
    <cellStyle name="Финансовый 6" xfId="101" xr:uid="{00000000-0005-0000-0000-0000CD000000}"/>
    <cellStyle name="Финансовый 7" xfId="86" xr:uid="{00000000-0005-0000-0000-0000CE000000}"/>
    <cellStyle name="Финансовый 8" xfId="70" xr:uid="{00000000-0005-0000-0000-0000CF000000}"/>
    <cellStyle name="Финансовый 9" xfId="61" xr:uid="{00000000-0005-0000-0000-0000D0000000}"/>
    <cellStyle name="Финансовый 9 2" xfId="155" xr:uid="{00000000-0005-0000-0000-0000D1000000}"/>
    <cellStyle name="Хвост" xfId="32" xr:uid="{00000000-0005-0000-0000-0000D2000000}"/>
    <cellStyle name="Экспертиза" xfId="33" xr:uid="{00000000-0005-0000-0000-0000D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3"/>
  <sheetViews>
    <sheetView tabSelected="1" workbookViewId="0">
      <selection activeCell="J19" sqref="J19"/>
    </sheetView>
  </sheetViews>
  <sheetFormatPr defaultRowHeight="12.75"/>
  <cols>
    <col min="1" max="1" width="6.140625" style="6" customWidth="1"/>
    <col min="2" max="2" width="22.85546875" style="6" customWidth="1"/>
    <col min="3" max="5" width="5.7109375" style="6" customWidth="1"/>
    <col min="6" max="6" width="8.140625" style="6" customWidth="1"/>
    <col min="7" max="8" width="11.42578125" style="9" customWidth="1"/>
    <col min="9" max="9" width="15" style="6" customWidth="1"/>
    <col min="10" max="10" width="14.28515625" style="6" customWidth="1"/>
    <col min="11" max="11" width="18.7109375" style="6" customWidth="1"/>
    <col min="12" max="12" width="20.28515625" style="6" customWidth="1"/>
    <col min="13" max="14" width="9.140625" style="6" customWidth="1"/>
    <col min="15" max="223" width="9.140625" style="2" customWidth="1"/>
    <col min="224" max="224" width="3.140625" style="2" customWidth="1"/>
    <col min="225" max="225" width="6.140625" style="2" customWidth="1"/>
    <col min="226" max="226" width="10.28515625" style="2" customWidth="1"/>
    <col min="227" max="227" width="34.140625" style="2" customWidth="1"/>
    <col min="228" max="228" width="9.28515625" style="2" customWidth="1"/>
    <col min="229" max="230" width="12.140625" style="2" customWidth="1"/>
    <col min="231" max="241" width="9.85546875" style="2" customWidth="1"/>
    <col min="242" max="242" width="11.5703125" style="2" customWidth="1"/>
    <col min="243" max="243" width="12.7109375" style="2" customWidth="1"/>
    <col min="244" max="244" width="9.140625" style="2" customWidth="1"/>
    <col min="245" max="245" width="11.42578125" style="2" customWidth="1"/>
    <col min="246" max="479" width="9.140625" style="2" customWidth="1"/>
    <col min="480" max="480" width="3.140625" style="2" customWidth="1"/>
    <col min="481" max="481" width="6.140625" style="2" customWidth="1"/>
    <col min="482" max="482" width="10.28515625" style="2" customWidth="1"/>
    <col min="483" max="483" width="34.140625" style="2" customWidth="1"/>
    <col min="484" max="484" width="9.28515625" style="2" customWidth="1"/>
    <col min="485" max="486" width="12.140625" style="2" customWidth="1"/>
    <col min="487" max="497" width="9.85546875" style="2" customWidth="1"/>
    <col min="498" max="498" width="11.5703125" style="2" customWidth="1"/>
    <col min="499" max="499" width="12.7109375" style="2" customWidth="1"/>
    <col min="500" max="500" width="9.140625" style="2" customWidth="1"/>
    <col min="501" max="501" width="11.42578125" style="2" customWidth="1"/>
    <col min="502" max="735" width="9.140625" style="2" customWidth="1"/>
    <col min="736" max="736" width="3.140625" style="2" customWidth="1"/>
    <col min="737" max="737" width="6.140625" style="2" customWidth="1"/>
    <col min="738" max="738" width="10.28515625" style="2" customWidth="1"/>
    <col min="739" max="739" width="34.140625" style="2" customWidth="1"/>
    <col min="740" max="740" width="9.28515625" style="2" customWidth="1"/>
    <col min="741" max="742" width="12.140625" style="2" customWidth="1"/>
    <col min="743" max="753" width="9.85546875" style="2" customWidth="1"/>
    <col min="754" max="754" width="11.5703125" style="2" customWidth="1"/>
    <col min="755" max="755" width="12.7109375" style="2" customWidth="1"/>
    <col min="756" max="756" width="9.140625" style="2" customWidth="1"/>
    <col min="757" max="757" width="11.42578125" style="2" customWidth="1"/>
    <col min="758" max="991" width="9.140625" style="2" customWidth="1"/>
    <col min="992" max="992" width="3.140625" style="2" customWidth="1"/>
    <col min="993" max="993" width="6.140625" style="2" customWidth="1"/>
    <col min="994" max="994" width="10.28515625" style="2" customWidth="1"/>
    <col min="995" max="995" width="34.140625" style="2" customWidth="1"/>
    <col min="996" max="996" width="9.28515625" style="2" customWidth="1"/>
    <col min="997" max="998" width="12.140625" style="2" customWidth="1"/>
    <col min="999" max="1009" width="9.85546875" style="2" customWidth="1"/>
    <col min="1010" max="1010" width="11.5703125" style="2" customWidth="1"/>
    <col min="1011" max="1011" width="12.7109375" style="2" customWidth="1"/>
    <col min="1012" max="1012" width="9.140625" style="2" customWidth="1"/>
    <col min="1013" max="1013" width="11.42578125" style="2" customWidth="1"/>
    <col min="1014" max="1247" width="9.140625" style="2" customWidth="1"/>
    <col min="1248" max="1248" width="3.140625" style="2" customWidth="1"/>
    <col min="1249" max="1249" width="6.140625" style="2" customWidth="1"/>
    <col min="1250" max="1250" width="10.28515625" style="2" customWidth="1"/>
    <col min="1251" max="1251" width="34.140625" style="2" customWidth="1"/>
    <col min="1252" max="1252" width="9.28515625" style="2" customWidth="1"/>
    <col min="1253" max="1254" width="12.140625" style="2" customWidth="1"/>
    <col min="1255" max="1265" width="9.85546875" style="2" customWidth="1"/>
    <col min="1266" max="1266" width="11.5703125" style="2" customWidth="1"/>
    <col min="1267" max="1267" width="12.7109375" style="2" customWidth="1"/>
    <col min="1268" max="1268" width="9.140625" style="2" customWidth="1"/>
    <col min="1269" max="1269" width="11.42578125" style="2" customWidth="1"/>
    <col min="1270" max="1503" width="9.140625" style="2" customWidth="1"/>
    <col min="1504" max="1504" width="3.140625" style="2" customWidth="1"/>
    <col min="1505" max="1505" width="6.140625" style="2" customWidth="1"/>
    <col min="1506" max="1506" width="10.28515625" style="2" customWidth="1"/>
    <col min="1507" max="1507" width="34.140625" style="2" customWidth="1"/>
    <col min="1508" max="1508" width="9.28515625" style="2" customWidth="1"/>
    <col min="1509" max="1510" width="12.140625" style="2" customWidth="1"/>
    <col min="1511" max="1521" width="9.85546875" style="2" customWidth="1"/>
    <col min="1522" max="1522" width="11.5703125" style="2" customWidth="1"/>
    <col min="1523" max="1523" width="12.7109375" style="2" customWidth="1"/>
    <col min="1524" max="1524" width="9.140625" style="2" customWidth="1"/>
    <col min="1525" max="1525" width="11.42578125" style="2" customWidth="1"/>
    <col min="1526" max="1759" width="9.140625" style="2" customWidth="1"/>
    <col min="1760" max="1760" width="3.140625" style="2" customWidth="1"/>
    <col min="1761" max="1761" width="6.140625" style="2" customWidth="1"/>
    <col min="1762" max="1762" width="10.28515625" style="2" customWidth="1"/>
    <col min="1763" max="1763" width="34.140625" style="2" customWidth="1"/>
    <col min="1764" max="1764" width="9.28515625" style="2" customWidth="1"/>
    <col min="1765" max="1766" width="12.140625" style="2" customWidth="1"/>
    <col min="1767" max="1777" width="9.85546875" style="2" customWidth="1"/>
    <col min="1778" max="1778" width="11.5703125" style="2" customWidth="1"/>
    <col min="1779" max="1779" width="12.7109375" style="2" customWidth="1"/>
    <col min="1780" max="1780" width="9.140625" style="2" customWidth="1"/>
    <col min="1781" max="1781" width="11.42578125" style="2" customWidth="1"/>
    <col min="1782" max="2015" width="9.140625" style="2" customWidth="1"/>
    <col min="2016" max="2016" width="3.140625" style="2" customWidth="1"/>
    <col min="2017" max="2017" width="6.140625" style="2" customWidth="1"/>
    <col min="2018" max="2018" width="10.28515625" style="2" customWidth="1"/>
    <col min="2019" max="2019" width="34.140625" style="2" customWidth="1"/>
    <col min="2020" max="2020" width="9.28515625" style="2" customWidth="1"/>
    <col min="2021" max="2022" width="12.140625" style="2" customWidth="1"/>
    <col min="2023" max="2033" width="9.85546875" style="2" customWidth="1"/>
    <col min="2034" max="2034" width="11.5703125" style="2" customWidth="1"/>
    <col min="2035" max="2035" width="12.7109375" style="2" customWidth="1"/>
    <col min="2036" max="2036" width="9.140625" style="2" customWidth="1"/>
    <col min="2037" max="2037" width="11.42578125" style="2" customWidth="1"/>
    <col min="2038" max="2271" width="9.140625" style="2" customWidth="1"/>
    <col min="2272" max="2272" width="3.140625" style="2" customWidth="1"/>
    <col min="2273" max="2273" width="6.140625" style="2" customWidth="1"/>
    <col min="2274" max="2274" width="10.28515625" style="2" customWidth="1"/>
    <col min="2275" max="2275" width="34.140625" style="2" customWidth="1"/>
    <col min="2276" max="2276" width="9.28515625" style="2" customWidth="1"/>
    <col min="2277" max="2278" width="12.140625" style="2" customWidth="1"/>
    <col min="2279" max="2289" width="9.85546875" style="2" customWidth="1"/>
    <col min="2290" max="2290" width="11.5703125" style="2" customWidth="1"/>
    <col min="2291" max="2291" width="12.7109375" style="2" customWidth="1"/>
    <col min="2292" max="2292" width="9.140625" style="2" customWidth="1"/>
    <col min="2293" max="2293" width="11.42578125" style="2" customWidth="1"/>
    <col min="2294" max="2527" width="9.140625" style="2" customWidth="1"/>
    <col min="2528" max="2528" width="3.140625" style="2" customWidth="1"/>
    <col min="2529" max="2529" width="6.140625" style="2" customWidth="1"/>
    <col min="2530" max="2530" width="10.28515625" style="2" customWidth="1"/>
    <col min="2531" max="2531" width="34.140625" style="2" customWidth="1"/>
    <col min="2532" max="2532" width="9.28515625" style="2" customWidth="1"/>
    <col min="2533" max="2534" width="12.140625" style="2" customWidth="1"/>
    <col min="2535" max="2545" width="9.85546875" style="2" customWidth="1"/>
    <col min="2546" max="2546" width="11.5703125" style="2" customWidth="1"/>
    <col min="2547" max="2547" width="12.7109375" style="2" customWidth="1"/>
    <col min="2548" max="2548" width="9.140625" style="2" customWidth="1"/>
    <col min="2549" max="2549" width="11.42578125" style="2" customWidth="1"/>
    <col min="2550" max="2783" width="9.140625" style="2" customWidth="1"/>
    <col min="2784" max="2784" width="3.140625" style="2" customWidth="1"/>
    <col min="2785" max="2785" width="6.140625" style="2" customWidth="1"/>
    <col min="2786" max="2786" width="10.28515625" style="2" customWidth="1"/>
    <col min="2787" max="2787" width="34.140625" style="2" customWidth="1"/>
    <col min="2788" max="2788" width="9.28515625" style="2" customWidth="1"/>
    <col min="2789" max="2790" width="12.140625" style="2" customWidth="1"/>
    <col min="2791" max="2801" width="9.85546875" style="2" customWidth="1"/>
    <col min="2802" max="2802" width="11.5703125" style="2" customWidth="1"/>
    <col min="2803" max="2803" width="12.7109375" style="2" customWidth="1"/>
    <col min="2804" max="2804" width="9.140625" style="2" customWidth="1"/>
    <col min="2805" max="2805" width="11.42578125" style="2" customWidth="1"/>
    <col min="2806" max="3039" width="9.140625" style="2" customWidth="1"/>
    <col min="3040" max="3040" width="3.140625" style="2" customWidth="1"/>
    <col min="3041" max="3041" width="6.140625" style="2" customWidth="1"/>
    <col min="3042" max="3042" width="10.28515625" style="2" customWidth="1"/>
    <col min="3043" max="3043" width="34.140625" style="2" customWidth="1"/>
    <col min="3044" max="3044" width="9.28515625" style="2" customWidth="1"/>
    <col min="3045" max="3046" width="12.140625" style="2" customWidth="1"/>
    <col min="3047" max="3057" width="9.85546875" style="2" customWidth="1"/>
    <col min="3058" max="3058" width="11.5703125" style="2" customWidth="1"/>
    <col min="3059" max="3059" width="12.7109375" style="2" customWidth="1"/>
    <col min="3060" max="3060" width="9.140625" style="2" customWidth="1"/>
    <col min="3061" max="3061" width="11.42578125" style="2" customWidth="1"/>
    <col min="3062" max="3295" width="9.140625" style="2" customWidth="1"/>
    <col min="3296" max="3296" width="3.140625" style="2" customWidth="1"/>
    <col min="3297" max="3297" width="6.140625" style="2" customWidth="1"/>
    <col min="3298" max="3298" width="10.28515625" style="2" customWidth="1"/>
    <col min="3299" max="3299" width="34.140625" style="2" customWidth="1"/>
    <col min="3300" max="3300" width="9.28515625" style="2" customWidth="1"/>
    <col min="3301" max="3302" width="12.140625" style="2" customWidth="1"/>
    <col min="3303" max="3313" width="9.85546875" style="2" customWidth="1"/>
    <col min="3314" max="3314" width="11.5703125" style="2" customWidth="1"/>
    <col min="3315" max="3315" width="12.7109375" style="2" customWidth="1"/>
    <col min="3316" max="3316" width="9.140625" style="2" customWidth="1"/>
    <col min="3317" max="3317" width="11.42578125" style="2" customWidth="1"/>
    <col min="3318" max="3551" width="9.140625" style="2" customWidth="1"/>
    <col min="3552" max="3552" width="3.140625" style="2" customWidth="1"/>
    <col min="3553" max="3553" width="6.140625" style="2" customWidth="1"/>
    <col min="3554" max="3554" width="10.28515625" style="2" customWidth="1"/>
    <col min="3555" max="3555" width="34.140625" style="2" customWidth="1"/>
    <col min="3556" max="3556" width="9.28515625" style="2" customWidth="1"/>
    <col min="3557" max="3558" width="12.140625" style="2" customWidth="1"/>
    <col min="3559" max="3569" width="9.85546875" style="2" customWidth="1"/>
    <col min="3570" max="3570" width="11.5703125" style="2" customWidth="1"/>
    <col min="3571" max="3571" width="12.7109375" style="2" customWidth="1"/>
    <col min="3572" max="3572" width="9.140625" style="2" customWidth="1"/>
    <col min="3573" max="3573" width="11.42578125" style="2" customWidth="1"/>
    <col min="3574" max="3807" width="9.140625" style="2" customWidth="1"/>
    <col min="3808" max="3808" width="3.140625" style="2" customWidth="1"/>
    <col min="3809" max="3809" width="6.140625" style="2" customWidth="1"/>
    <col min="3810" max="3810" width="10.28515625" style="2" customWidth="1"/>
    <col min="3811" max="3811" width="34.140625" style="2" customWidth="1"/>
    <col min="3812" max="3812" width="9.28515625" style="2" customWidth="1"/>
    <col min="3813" max="3814" width="12.140625" style="2" customWidth="1"/>
    <col min="3815" max="3825" width="9.85546875" style="2" customWidth="1"/>
    <col min="3826" max="3826" width="11.5703125" style="2" customWidth="1"/>
    <col min="3827" max="3827" width="12.7109375" style="2" customWidth="1"/>
    <col min="3828" max="3828" width="9.140625" style="2" customWidth="1"/>
    <col min="3829" max="3829" width="11.42578125" style="2" customWidth="1"/>
    <col min="3830" max="4063" width="9.140625" style="2" customWidth="1"/>
    <col min="4064" max="4064" width="3.140625" style="2" customWidth="1"/>
    <col min="4065" max="4065" width="6.140625" style="2" customWidth="1"/>
    <col min="4066" max="4066" width="10.28515625" style="2" customWidth="1"/>
    <col min="4067" max="4067" width="34.140625" style="2" customWidth="1"/>
    <col min="4068" max="4068" width="9.28515625" style="2" customWidth="1"/>
    <col min="4069" max="4070" width="12.140625" style="2" customWidth="1"/>
    <col min="4071" max="4081" width="9.85546875" style="2" customWidth="1"/>
    <col min="4082" max="4082" width="11.5703125" style="2" customWidth="1"/>
    <col min="4083" max="4083" width="12.7109375" style="2" customWidth="1"/>
    <col min="4084" max="4084" width="9.140625" style="2" customWidth="1"/>
    <col min="4085" max="4085" width="11.42578125" style="2" customWidth="1"/>
    <col min="4086" max="4319" width="9.140625" style="2" customWidth="1"/>
    <col min="4320" max="4320" width="3.140625" style="2" customWidth="1"/>
    <col min="4321" max="4321" width="6.140625" style="2" customWidth="1"/>
    <col min="4322" max="4322" width="10.28515625" style="2" customWidth="1"/>
    <col min="4323" max="4323" width="34.140625" style="2" customWidth="1"/>
    <col min="4324" max="4324" width="9.28515625" style="2" customWidth="1"/>
    <col min="4325" max="4326" width="12.140625" style="2" customWidth="1"/>
    <col min="4327" max="4337" width="9.85546875" style="2" customWidth="1"/>
    <col min="4338" max="4338" width="11.5703125" style="2" customWidth="1"/>
    <col min="4339" max="4339" width="12.7109375" style="2" customWidth="1"/>
    <col min="4340" max="4340" width="9.140625" style="2" customWidth="1"/>
    <col min="4341" max="4341" width="11.42578125" style="2" customWidth="1"/>
    <col min="4342" max="4575" width="9.140625" style="2" customWidth="1"/>
    <col min="4576" max="4576" width="3.140625" style="2" customWidth="1"/>
    <col min="4577" max="4577" width="6.140625" style="2" customWidth="1"/>
    <col min="4578" max="4578" width="10.28515625" style="2" customWidth="1"/>
    <col min="4579" max="4579" width="34.140625" style="2" customWidth="1"/>
    <col min="4580" max="4580" width="9.28515625" style="2" customWidth="1"/>
    <col min="4581" max="4582" width="12.140625" style="2" customWidth="1"/>
    <col min="4583" max="4593" width="9.85546875" style="2" customWidth="1"/>
    <col min="4594" max="4594" width="11.5703125" style="2" customWidth="1"/>
    <col min="4595" max="4595" width="12.7109375" style="2" customWidth="1"/>
    <col min="4596" max="4596" width="9.140625" style="2" customWidth="1"/>
    <col min="4597" max="4597" width="11.42578125" style="2" customWidth="1"/>
    <col min="4598" max="4831" width="9.140625" style="2" customWidth="1"/>
    <col min="4832" max="4832" width="3.140625" style="2" customWidth="1"/>
    <col min="4833" max="4833" width="6.140625" style="2" customWidth="1"/>
    <col min="4834" max="4834" width="10.28515625" style="2" customWidth="1"/>
    <col min="4835" max="4835" width="34.140625" style="2" customWidth="1"/>
    <col min="4836" max="4836" width="9.28515625" style="2" customWidth="1"/>
    <col min="4837" max="4838" width="12.140625" style="2" customWidth="1"/>
    <col min="4839" max="4849" width="9.85546875" style="2" customWidth="1"/>
    <col min="4850" max="4850" width="11.5703125" style="2" customWidth="1"/>
    <col min="4851" max="4851" width="12.7109375" style="2" customWidth="1"/>
    <col min="4852" max="4852" width="9.140625" style="2" customWidth="1"/>
    <col min="4853" max="4853" width="11.42578125" style="2" customWidth="1"/>
    <col min="4854" max="5087" width="9.140625" style="2" customWidth="1"/>
    <col min="5088" max="5088" width="3.140625" style="2" customWidth="1"/>
    <col min="5089" max="5089" width="6.140625" style="2" customWidth="1"/>
    <col min="5090" max="5090" width="10.28515625" style="2" customWidth="1"/>
    <col min="5091" max="5091" width="34.140625" style="2" customWidth="1"/>
    <col min="5092" max="5092" width="9.28515625" style="2" customWidth="1"/>
    <col min="5093" max="5094" width="12.140625" style="2" customWidth="1"/>
    <col min="5095" max="5105" width="9.85546875" style="2" customWidth="1"/>
    <col min="5106" max="5106" width="11.5703125" style="2" customWidth="1"/>
    <col min="5107" max="5107" width="12.7109375" style="2" customWidth="1"/>
    <col min="5108" max="5108" width="9.140625" style="2" customWidth="1"/>
    <col min="5109" max="5109" width="11.42578125" style="2" customWidth="1"/>
    <col min="5110" max="5343" width="9.140625" style="2" customWidth="1"/>
    <col min="5344" max="5344" width="3.140625" style="2" customWidth="1"/>
    <col min="5345" max="5345" width="6.140625" style="2" customWidth="1"/>
    <col min="5346" max="5346" width="10.28515625" style="2" customWidth="1"/>
    <col min="5347" max="5347" width="34.140625" style="2" customWidth="1"/>
    <col min="5348" max="5348" width="9.28515625" style="2" customWidth="1"/>
    <col min="5349" max="5350" width="12.140625" style="2" customWidth="1"/>
    <col min="5351" max="5361" width="9.85546875" style="2" customWidth="1"/>
    <col min="5362" max="5362" width="11.5703125" style="2" customWidth="1"/>
    <col min="5363" max="5363" width="12.7109375" style="2" customWidth="1"/>
    <col min="5364" max="5364" width="9.140625" style="2" customWidth="1"/>
    <col min="5365" max="5365" width="11.42578125" style="2" customWidth="1"/>
    <col min="5366" max="5599" width="9.140625" style="2" customWidth="1"/>
    <col min="5600" max="5600" width="3.140625" style="2" customWidth="1"/>
    <col min="5601" max="5601" width="6.140625" style="2" customWidth="1"/>
    <col min="5602" max="5602" width="10.28515625" style="2" customWidth="1"/>
    <col min="5603" max="5603" width="34.140625" style="2" customWidth="1"/>
    <col min="5604" max="5604" width="9.28515625" style="2" customWidth="1"/>
    <col min="5605" max="5606" width="12.140625" style="2" customWidth="1"/>
    <col min="5607" max="5617" width="9.85546875" style="2" customWidth="1"/>
    <col min="5618" max="5618" width="11.5703125" style="2" customWidth="1"/>
    <col min="5619" max="5619" width="12.7109375" style="2" customWidth="1"/>
    <col min="5620" max="5620" width="9.140625" style="2" customWidth="1"/>
    <col min="5621" max="5621" width="11.42578125" style="2" customWidth="1"/>
    <col min="5622" max="5855" width="9.140625" style="2" customWidth="1"/>
    <col min="5856" max="5856" width="3.140625" style="2" customWidth="1"/>
    <col min="5857" max="5857" width="6.140625" style="2" customWidth="1"/>
    <col min="5858" max="5858" width="10.28515625" style="2" customWidth="1"/>
    <col min="5859" max="5859" width="34.140625" style="2" customWidth="1"/>
    <col min="5860" max="5860" width="9.28515625" style="2" customWidth="1"/>
    <col min="5861" max="5862" width="12.140625" style="2" customWidth="1"/>
    <col min="5863" max="5873" width="9.85546875" style="2" customWidth="1"/>
    <col min="5874" max="5874" width="11.5703125" style="2" customWidth="1"/>
    <col min="5875" max="5875" width="12.7109375" style="2" customWidth="1"/>
    <col min="5876" max="5876" width="9.140625" style="2" customWidth="1"/>
    <col min="5877" max="5877" width="11.42578125" style="2" customWidth="1"/>
    <col min="5878" max="6111" width="9.140625" style="2" customWidth="1"/>
    <col min="6112" max="6112" width="3.140625" style="2" customWidth="1"/>
    <col min="6113" max="6113" width="6.140625" style="2" customWidth="1"/>
    <col min="6114" max="6114" width="10.28515625" style="2" customWidth="1"/>
    <col min="6115" max="6115" width="34.140625" style="2" customWidth="1"/>
    <col min="6116" max="6116" width="9.28515625" style="2" customWidth="1"/>
    <col min="6117" max="6118" width="12.140625" style="2" customWidth="1"/>
    <col min="6119" max="6129" width="9.85546875" style="2" customWidth="1"/>
    <col min="6130" max="6130" width="11.5703125" style="2" customWidth="1"/>
    <col min="6131" max="6131" width="12.7109375" style="2" customWidth="1"/>
    <col min="6132" max="6132" width="9.140625" style="2" customWidth="1"/>
    <col min="6133" max="6133" width="11.42578125" style="2" customWidth="1"/>
    <col min="6134" max="6367" width="9.140625" style="2" customWidth="1"/>
    <col min="6368" max="6368" width="3.140625" style="2" customWidth="1"/>
    <col min="6369" max="6369" width="6.140625" style="2" customWidth="1"/>
    <col min="6370" max="6370" width="10.28515625" style="2" customWidth="1"/>
    <col min="6371" max="6371" width="34.140625" style="2" customWidth="1"/>
    <col min="6372" max="6372" width="9.28515625" style="2" customWidth="1"/>
    <col min="6373" max="6374" width="12.140625" style="2" customWidth="1"/>
    <col min="6375" max="6385" width="9.85546875" style="2" customWidth="1"/>
    <col min="6386" max="6386" width="11.5703125" style="2" customWidth="1"/>
    <col min="6387" max="6387" width="12.7109375" style="2" customWidth="1"/>
    <col min="6388" max="6388" width="9.140625" style="2" customWidth="1"/>
    <col min="6389" max="6389" width="11.42578125" style="2" customWidth="1"/>
    <col min="6390" max="6623" width="9.140625" style="2" customWidth="1"/>
    <col min="6624" max="6624" width="3.140625" style="2" customWidth="1"/>
    <col min="6625" max="6625" width="6.140625" style="2" customWidth="1"/>
    <col min="6626" max="6626" width="10.28515625" style="2" customWidth="1"/>
    <col min="6627" max="6627" width="34.140625" style="2" customWidth="1"/>
    <col min="6628" max="6628" width="9.28515625" style="2" customWidth="1"/>
    <col min="6629" max="6630" width="12.140625" style="2" customWidth="1"/>
    <col min="6631" max="6641" width="9.85546875" style="2" customWidth="1"/>
    <col min="6642" max="6642" width="11.5703125" style="2" customWidth="1"/>
    <col min="6643" max="6643" width="12.7109375" style="2" customWidth="1"/>
    <col min="6644" max="6644" width="9.140625" style="2" customWidth="1"/>
    <col min="6645" max="6645" width="11.42578125" style="2" customWidth="1"/>
    <col min="6646" max="6879" width="9.140625" style="2" customWidth="1"/>
    <col min="6880" max="6880" width="3.140625" style="2" customWidth="1"/>
    <col min="6881" max="6881" width="6.140625" style="2" customWidth="1"/>
    <col min="6882" max="6882" width="10.28515625" style="2" customWidth="1"/>
    <col min="6883" max="6883" width="34.140625" style="2" customWidth="1"/>
    <col min="6884" max="6884" width="9.28515625" style="2" customWidth="1"/>
    <col min="6885" max="6886" width="12.140625" style="2" customWidth="1"/>
    <col min="6887" max="6897" width="9.85546875" style="2" customWidth="1"/>
    <col min="6898" max="6898" width="11.5703125" style="2" customWidth="1"/>
    <col min="6899" max="6899" width="12.7109375" style="2" customWidth="1"/>
    <col min="6900" max="6900" width="9.140625" style="2" customWidth="1"/>
    <col min="6901" max="6901" width="11.42578125" style="2" customWidth="1"/>
    <col min="6902" max="7135" width="9.140625" style="2" customWidth="1"/>
    <col min="7136" max="7136" width="3.140625" style="2" customWidth="1"/>
    <col min="7137" max="7137" width="6.140625" style="2" customWidth="1"/>
    <col min="7138" max="7138" width="10.28515625" style="2" customWidth="1"/>
    <col min="7139" max="7139" width="34.140625" style="2" customWidth="1"/>
    <col min="7140" max="7140" width="9.28515625" style="2" customWidth="1"/>
    <col min="7141" max="7142" width="12.140625" style="2" customWidth="1"/>
    <col min="7143" max="7153" width="9.85546875" style="2" customWidth="1"/>
    <col min="7154" max="7154" width="11.5703125" style="2" customWidth="1"/>
    <col min="7155" max="7155" width="12.7109375" style="2" customWidth="1"/>
    <col min="7156" max="7156" width="9.140625" style="2" customWidth="1"/>
    <col min="7157" max="7157" width="11.42578125" style="2" customWidth="1"/>
    <col min="7158" max="7391" width="9.140625" style="2" customWidth="1"/>
    <col min="7392" max="7392" width="3.140625" style="2" customWidth="1"/>
    <col min="7393" max="7393" width="6.140625" style="2" customWidth="1"/>
    <col min="7394" max="7394" width="10.28515625" style="2" customWidth="1"/>
    <col min="7395" max="7395" width="34.140625" style="2" customWidth="1"/>
    <col min="7396" max="7396" width="9.28515625" style="2" customWidth="1"/>
    <col min="7397" max="7398" width="12.140625" style="2" customWidth="1"/>
    <col min="7399" max="7409" width="9.85546875" style="2" customWidth="1"/>
    <col min="7410" max="7410" width="11.5703125" style="2" customWidth="1"/>
    <col min="7411" max="7411" width="12.7109375" style="2" customWidth="1"/>
    <col min="7412" max="7412" width="9.140625" style="2" customWidth="1"/>
    <col min="7413" max="7413" width="11.42578125" style="2" customWidth="1"/>
    <col min="7414" max="7647" width="9.140625" style="2" customWidth="1"/>
    <col min="7648" max="7648" width="3.140625" style="2" customWidth="1"/>
    <col min="7649" max="7649" width="6.140625" style="2" customWidth="1"/>
    <col min="7650" max="7650" width="10.28515625" style="2" customWidth="1"/>
    <col min="7651" max="7651" width="34.140625" style="2" customWidth="1"/>
    <col min="7652" max="7652" width="9.28515625" style="2" customWidth="1"/>
    <col min="7653" max="7654" width="12.140625" style="2" customWidth="1"/>
    <col min="7655" max="7665" width="9.85546875" style="2" customWidth="1"/>
    <col min="7666" max="7666" width="11.5703125" style="2" customWidth="1"/>
    <col min="7667" max="7667" width="12.7109375" style="2" customWidth="1"/>
    <col min="7668" max="7668" width="9.140625" style="2" customWidth="1"/>
    <col min="7669" max="7669" width="11.42578125" style="2" customWidth="1"/>
    <col min="7670" max="7903" width="9.140625" style="2" customWidth="1"/>
    <col min="7904" max="7904" width="3.140625" style="2" customWidth="1"/>
    <col min="7905" max="7905" width="6.140625" style="2" customWidth="1"/>
    <col min="7906" max="7906" width="10.28515625" style="2" customWidth="1"/>
    <col min="7907" max="7907" width="34.140625" style="2" customWidth="1"/>
    <col min="7908" max="7908" width="9.28515625" style="2" customWidth="1"/>
    <col min="7909" max="7910" width="12.140625" style="2" customWidth="1"/>
    <col min="7911" max="7921" width="9.85546875" style="2" customWidth="1"/>
    <col min="7922" max="7922" width="11.5703125" style="2" customWidth="1"/>
    <col min="7923" max="7923" width="12.7109375" style="2" customWidth="1"/>
    <col min="7924" max="7924" width="9.140625" style="2" customWidth="1"/>
    <col min="7925" max="7925" width="11.42578125" style="2" customWidth="1"/>
    <col min="7926" max="8159" width="9.140625" style="2" customWidth="1"/>
    <col min="8160" max="8160" width="3.140625" style="2" customWidth="1"/>
    <col min="8161" max="8161" width="6.140625" style="2" customWidth="1"/>
    <col min="8162" max="8162" width="10.28515625" style="2" customWidth="1"/>
    <col min="8163" max="8163" width="34.140625" style="2" customWidth="1"/>
    <col min="8164" max="8164" width="9.28515625" style="2" customWidth="1"/>
    <col min="8165" max="8166" width="12.140625" style="2" customWidth="1"/>
    <col min="8167" max="8177" width="9.85546875" style="2" customWidth="1"/>
    <col min="8178" max="8178" width="11.5703125" style="2" customWidth="1"/>
    <col min="8179" max="8179" width="12.7109375" style="2" customWidth="1"/>
    <col min="8180" max="8180" width="9.140625" style="2" customWidth="1"/>
    <col min="8181" max="8181" width="11.42578125" style="2" customWidth="1"/>
    <col min="8182" max="8415" width="9.140625" style="2" customWidth="1"/>
    <col min="8416" max="8416" width="3.140625" style="2" customWidth="1"/>
    <col min="8417" max="8417" width="6.140625" style="2" customWidth="1"/>
    <col min="8418" max="8418" width="10.28515625" style="2" customWidth="1"/>
    <col min="8419" max="8419" width="34.140625" style="2" customWidth="1"/>
    <col min="8420" max="8420" width="9.28515625" style="2" customWidth="1"/>
    <col min="8421" max="8422" width="12.140625" style="2" customWidth="1"/>
    <col min="8423" max="8433" width="9.85546875" style="2" customWidth="1"/>
    <col min="8434" max="8434" width="11.5703125" style="2" customWidth="1"/>
    <col min="8435" max="8435" width="12.7109375" style="2" customWidth="1"/>
    <col min="8436" max="8436" width="9.140625" style="2" customWidth="1"/>
    <col min="8437" max="8437" width="11.42578125" style="2" customWidth="1"/>
    <col min="8438" max="8671" width="9.140625" style="2" customWidth="1"/>
    <col min="8672" max="8672" width="3.140625" style="2" customWidth="1"/>
    <col min="8673" max="8673" width="6.140625" style="2" customWidth="1"/>
    <col min="8674" max="8674" width="10.28515625" style="2" customWidth="1"/>
    <col min="8675" max="8675" width="34.140625" style="2" customWidth="1"/>
    <col min="8676" max="8676" width="9.28515625" style="2" customWidth="1"/>
    <col min="8677" max="8678" width="12.140625" style="2" customWidth="1"/>
    <col min="8679" max="8689" width="9.85546875" style="2" customWidth="1"/>
    <col min="8690" max="8690" width="11.5703125" style="2" customWidth="1"/>
    <col min="8691" max="8691" width="12.7109375" style="2" customWidth="1"/>
    <col min="8692" max="8692" width="9.140625" style="2" customWidth="1"/>
    <col min="8693" max="8693" width="11.42578125" style="2" customWidth="1"/>
    <col min="8694" max="8927" width="9.140625" style="2" customWidth="1"/>
    <col min="8928" max="8928" width="3.140625" style="2" customWidth="1"/>
    <col min="8929" max="8929" width="6.140625" style="2" customWidth="1"/>
    <col min="8930" max="8930" width="10.28515625" style="2" customWidth="1"/>
    <col min="8931" max="8931" width="34.140625" style="2" customWidth="1"/>
    <col min="8932" max="8932" width="9.28515625" style="2" customWidth="1"/>
    <col min="8933" max="8934" width="12.140625" style="2" customWidth="1"/>
    <col min="8935" max="8945" width="9.85546875" style="2" customWidth="1"/>
    <col min="8946" max="8946" width="11.5703125" style="2" customWidth="1"/>
    <col min="8947" max="8947" width="12.7109375" style="2" customWidth="1"/>
    <col min="8948" max="8948" width="9.140625" style="2" customWidth="1"/>
    <col min="8949" max="8949" width="11.42578125" style="2" customWidth="1"/>
    <col min="8950" max="9183" width="9.140625" style="2" customWidth="1"/>
    <col min="9184" max="9184" width="3.140625" style="2" customWidth="1"/>
    <col min="9185" max="9185" width="6.140625" style="2" customWidth="1"/>
    <col min="9186" max="9186" width="10.28515625" style="2" customWidth="1"/>
    <col min="9187" max="9187" width="34.140625" style="2" customWidth="1"/>
    <col min="9188" max="9188" width="9.28515625" style="2" customWidth="1"/>
    <col min="9189" max="9190" width="12.140625" style="2" customWidth="1"/>
    <col min="9191" max="9201" width="9.85546875" style="2" customWidth="1"/>
    <col min="9202" max="9202" width="11.5703125" style="2" customWidth="1"/>
    <col min="9203" max="9203" width="12.7109375" style="2" customWidth="1"/>
    <col min="9204" max="9204" width="9.140625" style="2" customWidth="1"/>
    <col min="9205" max="9205" width="11.42578125" style="2" customWidth="1"/>
    <col min="9206" max="9439" width="9.140625" style="2" customWidth="1"/>
    <col min="9440" max="9440" width="3.140625" style="2" customWidth="1"/>
    <col min="9441" max="9441" width="6.140625" style="2" customWidth="1"/>
    <col min="9442" max="9442" width="10.28515625" style="2" customWidth="1"/>
    <col min="9443" max="9443" width="34.140625" style="2" customWidth="1"/>
    <col min="9444" max="9444" width="9.28515625" style="2" customWidth="1"/>
    <col min="9445" max="9446" width="12.140625" style="2" customWidth="1"/>
    <col min="9447" max="9457" width="9.85546875" style="2" customWidth="1"/>
    <col min="9458" max="9458" width="11.5703125" style="2" customWidth="1"/>
    <col min="9459" max="9459" width="12.7109375" style="2" customWidth="1"/>
    <col min="9460" max="9460" width="9.140625" style="2" customWidth="1"/>
    <col min="9461" max="9461" width="11.42578125" style="2" customWidth="1"/>
    <col min="9462" max="9695" width="9.140625" style="2" customWidth="1"/>
    <col min="9696" max="9696" width="3.140625" style="2" customWidth="1"/>
    <col min="9697" max="9697" width="6.140625" style="2" customWidth="1"/>
    <col min="9698" max="9698" width="10.28515625" style="2" customWidth="1"/>
    <col min="9699" max="9699" width="34.140625" style="2" customWidth="1"/>
    <col min="9700" max="9700" width="9.28515625" style="2" customWidth="1"/>
    <col min="9701" max="9702" width="12.140625" style="2" customWidth="1"/>
    <col min="9703" max="9713" width="9.85546875" style="2" customWidth="1"/>
    <col min="9714" max="9714" width="11.5703125" style="2" customWidth="1"/>
    <col min="9715" max="9715" width="12.7109375" style="2" customWidth="1"/>
    <col min="9716" max="9716" width="9.140625" style="2" customWidth="1"/>
    <col min="9717" max="9717" width="11.42578125" style="2" customWidth="1"/>
    <col min="9718" max="9951" width="9.140625" style="2" customWidth="1"/>
    <col min="9952" max="9952" width="3.140625" style="2" customWidth="1"/>
    <col min="9953" max="9953" width="6.140625" style="2" customWidth="1"/>
    <col min="9954" max="9954" width="10.28515625" style="2" customWidth="1"/>
    <col min="9955" max="9955" width="34.140625" style="2" customWidth="1"/>
    <col min="9956" max="9956" width="9.28515625" style="2" customWidth="1"/>
    <col min="9957" max="9958" width="12.140625" style="2" customWidth="1"/>
    <col min="9959" max="9969" width="9.85546875" style="2" customWidth="1"/>
    <col min="9970" max="9970" width="11.5703125" style="2" customWidth="1"/>
    <col min="9971" max="9971" width="12.7109375" style="2" customWidth="1"/>
    <col min="9972" max="9972" width="9.140625" style="2" customWidth="1"/>
    <col min="9973" max="9973" width="11.42578125" style="2" customWidth="1"/>
    <col min="9974" max="10207" width="9.140625" style="2" customWidth="1"/>
    <col min="10208" max="10208" width="3.140625" style="2" customWidth="1"/>
    <col min="10209" max="10209" width="6.140625" style="2" customWidth="1"/>
    <col min="10210" max="10210" width="10.28515625" style="2" customWidth="1"/>
    <col min="10211" max="10211" width="34.140625" style="2" customWidth="1"/>
    <col min="10212" max="10212" width="9.28515625" style="2" customWidth="1"/>
    <col min="10213" max="10214" width="12.140625" style="2" customWidth="1"/>
    <col min="10215" max="10225" width="9.85546875" style="2" customWidth="1"/>
    <col min="10226" max="10226" width="11.5703125" style="2" customWidth="1"/>
    <col min="10227" max="10227" width="12.7109375" style="2" customWidth="1"/>
    <col min="10228" max="10228" width="9.140625" style="2" customWidth="1"/>
    <col min="10229" max="10229" width="11.42578125" style="2" customWidth="1"/>
    <col min="10230" max="10463" width="9.140625" style="2" customWidth="1"/>
    <col min="10464" max="10464" width="3.140625" style="2" customWidth="1"/>
    <col min="10465" max="10465" width="6.140625" style="2" customWidth="1"/>
    <col min="10466" max="10466" width="10.28515625" style="2" customWidth="1"/>
    <col min="10467" max="10467" width="34.140625" style="2" customWidth="1"/>
    <col min="10468" max="10468" width="9.28515625" style="2" customWidth="1"/>
    <col min="10469" max="10470" width="12.140625" style="2" customWidth="1"/>
    <col min="10471" max="10481" width="9.85546875" style="2" customWidth="1"/>
    <col min="10482" max="10482" width="11.5703125" style="2" customWidth="1"/>
    <col min="10483" max="10483" width="12.7109375" style="2" customWidth="1"/>
    <col min="10484" max="10484" width="9.140625" style="2" customWidth="1"/>
    <col min="10485" max="10485" width="11.42578125" style="2" customWidth="1"/>
    <col min="10486" max="10719" width="9.140625" style="2" customWidth="1"/>
    <col min="10720" max="10720" width="3.140625" style="2" customWidth="1"/>
    <col min="10721" max="10721" width="6.140625" style="2" customWidth="1"/>
    <col min="10722" max="10722" width="10.28515625" style="2" customWidth="1"/>
    <col min="10723" max="10723" width="34.140625" style="2" customWidth="1"/>
    <col min="10724" max="10724" width="9.28515625" style="2" customWidth="1"/>
    <col min="10725" max="10726" width="12.140625" style="2" customWidth="1"/>
    <col min="10727" max="10737" width="9.85546875" style="2" customWidth="1"/>
    <col min="10738" max="10738" width="11.5703125" style="2" customWidth="1"/>
    <col min="10739" max="10739" width="12.7109375" style="2" customWidth="1"/>
    <col min="10740" max="10740" width="9.140625" style="2" customWidth="1"/>
    <col min="10741" max="10741" width="11.42578125" style="2" customWidth="1"/>
    <col min="10742" max="10975" width="9.140625" style="2" customWidth="1"/>
    <col min="10976" max="10976" width="3.140625" style="2" customWidth="1"/>
    <col min="10977" max="10977" width="6.140625" style="2" customWidth="1"/>
    <col min="10978" max="10978" width="10.28515625" style="2" customWidth="1"/>
    <col min="10979" max="10979" width="34.140625" style="2" customWidth="1"/>
    <col min="10980" max="10980" width="9.28515625" style="2" customWidth="1"/>
    <col min="10981" max="10982" width="12.140625" style="2" customWidth="1"/>
    <col min="10983" max="10993" width="9.85546875" style="2" customWidth="1"/>
    <col min="10994" max="10994" width="11.5703125" style="2" customWidth="1"/>
    <col min="10995" max="10995" width="12.7109375" style="2" customWidth="1"/>
    <col min="10996" max="10996" width="9.140625" style="2" customWidth="1"/>
    <col min="10997" max="10997" width="11.42578125" style="2" customWidth="1"/>
    <col min="10998" max="11231" width="9.140625" style="2" customWidth="1"/>
    <col min="11232" max="11232" width="3.140625" style="2" customWidth="1"/>
    <col min="11233" max="11233" width="6.140625" style="2" customWidth="1"/>
    <col min="11234" max="11234" width="10.28515625" style="2" customWidth="1"/>
    <col min="11235" max="11235" width="34.140625" style="2" customWidth="1"/>
    <col min="11236" max="11236" width="9.28515625" style="2" customWidth="1"/>
    <col min="11237" max="11238" width="12.140625" style="2" customWidth="1"/>
    <col min="11239" max="11249" width="9.85546875" style="2" customWidth="1"/>
    <col min="11250" max="11250" width="11.5703125" style="2" customWidth="1"/>
    <col min="11251" max="11251" width="12.7109375" style="2" customWidth="1"/>
    <col min="11252" max="11252" width="9.140625" style="2" customWidth="1"/>
    <col min="11253" max="11253" width="11.42578125" style="2" customWidth="1"/>
    <col min="11254" max="11487" width="9.140625" style="2" customWidth="1"/>
    <col min="11488" max="11488" width="3.140625" style="2" customWidth="1"/>
    <col min="11489" max="11489" width="6.140625" style="2" customWidth="1"/>
    <col min="11490" max="11490" width="10.28515625" style="2" customWidth="1"/>
    <col min="11491" max="11491" width="34.140625" style="2" customWidth="1"/>
    <col min="11492" max="11492" width="9.28515625" style="2" customWidth="1"/>
    <col min="11493" max="11494" width="12.140625" style="2" customWidth="1"/>
    <col min="11495" max="11505" width="9.85546875" style="2" customWidth="1"/>
    <col min="11506" max="11506" width="11.5703125" style="2" customWidth="1"/>
    <col min="11507" max="11507" width="12.7109375" style="2" customWidth="1"/>
    <col min="11508" max="11508" width="9.140625" style="2" customWidth="1"/>
    <col min="11509" max="11509" width="11.42578125" style="2" customWidth="1"/>
    <col min="11510" max="11743" width="9.140625" style="2" customWidth="1"/>
    <col min="11744" max="11744" width="3.140625" style="2" customWidth="1"/>
    <col min="11745" max="11745" width="6.140625" style="2" customWidth="1"/>
    <col min="11746" max="11746" width="10.28515625" style="2" customWidth="1"/>
    <col min="11747" max="11747" width="34.140625" style="2" customWidth="1"/>
    <col min="11748" max="11748" width="9.28515625" style="2" customWidth="1"/>
    <col min="11749" max="11750" width="12.140625" style="2" customWidth="1"/>
    <col min="11751" max="11761" width="9.85546875" style="2" customWidth="1"/>
    <col min="11762" max="11762" width="11.5703125" style="2" customWidth="1"/>
    <col min="11763" max="11763" width="12.7109375" style="2" customWidth="1"/>
    <col min="11764" max="11764" width="9.140625" style="2" customWidth="1"/>
    <col min="11765" max="11765" width="11.42578125" style="2" customWidth="1"/>
    <col min="11766" max="11999" width="9.140625" style="2" customWidth="1"/>
    <col min="12000" max="12000" width="3.140625" style="2" customWidth="1"/>
    <col min="12001" max="12001" width="6.140625" style="2" customWidth="1"/>
    <col min="12002" max="12002" width="10.28515625" style="2" customWidth="1"/>
    <col min="12003" max="12003" width="34.140625" style="2" customWidth="1"/>
    <col min="12004" max="12004" width="9.28515625" style="2" customWidth="1"/>
    <col min="12005" max="12006" width="12.140625" style="2" customWidth="1"/>
    <col min="12007" max="12017" width="9.85546875" style="2" customWidth="1"/>
    <col min="12018" max="12018" width="11.5703125" style="2" customWidth="1"/>
    <col min="12019" max="12019" width="12.7109375" style="2" customWidth="1"/>
    <col min="12020" max="12020" width="9.140625" style="2" customWidth="1"/>
    <col min="12021" max="12021" width="11.42578125" style="2" customWidth="1"/>
    <col min="12022" max="12255" width="9.140625" style="2" customWidth="1"/>
    <col min="12256" max="12256" width="3.140625" style="2" customWidth="1"/>
    <col min="12257" max="12257" width="6.140625" style="2" customWidth="1"/>
    <col min="12258" max="12258" width="10.28515625" style="2" customWidth="1"/>
    <col min="12259" max="12259" width="34.140625" style="2" customWidth="1"/>
    <col min="12260" max="12260" width="9.28515625" style="2" customWidth="1"/>
    <col min="12261" max="12262" width="12.140625" style="2" customWidth="1"/>
    <col min="12263" max="12273" width="9.85546875" style="2" customWidth="1"/>
    <col min="12274" max="12274" width="11.5703125" style="2" customWidth="1"/>
    <col min="12275" max="12275" width="12.7109375" style="2" customWidth="1"/>
    <col min="12276" max="12276" width="9.140625" style="2" customWidth="1"/>
    <col min="12277" max="12277" width="11.42578125" style="2" customWidth="1"/>
    <col min="12278" max="12511" width="9.140625" style="2" customWidth="1"/>
    <col min="12512" max="12512" width="3.140625" style="2" customWidth="1"/>
    <col min="12513" max="12513" width="6.140625" style="2" customWidth="1"/>
    <col min="12514" max="12514" width="10.28515625" style="2" customWidth="1"/>
    <col min="12515" max="12515" width="34.140625" style="2" customWidth="1"/>
    <col min="12516" max="12516" width="9.28515625" style="2" customWidth="1"/>
    <col min="12517" max="12518" width="12.140625" style="2" customWidth="1"/>
    <col min="12519" max="12529" width="9.85546875" style="2" customWidth="1"/>
    <col min="12530" max="12530" width="11.5703125" style="2" customWidth="1"/>
    <col min="12531" max="12531" width="12.7109375" style="2" customWidth="1"/>
    <col min="12532" max="12532" width="9.140625" style="2" customWidth="1"/>
    <col min="12533" max="12533" width="11.42578125" style="2" customWidth="1"/>
    <col min="12534" max="12767" width="9.140625" style="2" customWidth="1"/>
    <col min="12768" max="12768" width="3.140625" style="2" customWidth="1"/>
    <col min="12769" max="12769" width="6.140625" style="2" customWidth="1"/>
    <col min="12770" max="12770" width="10.28515625" style="2" customWidth="1"/>
    <col min="12771" max="12771" width="34.140625" style="2" customWidth="1"/>
    <col min="12772" max="12772" width="9.28515625" style="2" customWidth="1"/>
    <col min="12773" max="12774" width="12.140625" style="2" customWidth="1"/>
    <col min="12775" max="12785" width="9.85546875" style="2" customWidth="1"/>
    <col min="12786" max="12786" width="11.5703125" style="2" customWidth="1"/>
    <col min="12787" max="12787" width="12.7109375" style="2" customWidth="1"/>
    <col min="12788" max="12788" width="9.140625" style="2" customWidth="1"/>
    <col min="12789" max="12789" width="11.42578125" style="2" customWidth="1"/>
    <col min="12790" max="13023" width="9.140625" style="2" customWidth="1"/>
    <col min="13024" max="13024" width="3.140625" style="2" customWidth="1"/>
    <col min="13025" max="13025" width="6.140625" style="2" customWidth="1"/>
    <col min="13026" max="13026" width="10.28515625" style="2" customWidth="1"/>
    <col min="13027" max="13027" width="34.140625" style="2" customWidth="1"/>
    <col min="13028" max="13028" width="9.28515625" style="2" customWidth="1"/>
    <col min="13029" max="13030" width="12.140625" style="2" customWidth="1"/>
    <col min="13031" max="13041" width="9.85546875" style="2" customWidth="1"/>
    <col min="13042" max="13042" width="11.5703125" style="2" customWidth="1"/>
    <col min="13043" max="13043" width="12.7109375" style="2" customWidth="1"/>
    <col min="13044" max="13044" width="9.140625" style="2" customWidth="1"/>
    <col min="13045" max="13045" width="11.42578125" style="2" customWidth="1"/>
    <col min="13046" max="13279" width="9.140625" style="2" customWidth="1"/>
    <col min="13280" max="13280" width="3.140625" style="2" customWidth="1"/>
    <col min="13281" max="13281" width="6.140625" style="2" customWidth="1"/>
    <col min="13282" max="13282" width="10.28515625" style="2" customWidth="1"/>
    <col min="13283" max="13283" width="34.140625" style="2" customWidth="1"/>
    <col min="13284" max="13284" width="9.28515625" style="2" customWidth="1"/>
    <col min="13285" max="13286" width="12.140625" style="2" customWidth="1"/>
    <col min="13287" max="13297" width="9.85546875" style="2" customWidth="1"/>
    <col min="13298" max="13298" width="11.5703125" style="2" customWidth="1"/>
    <col min="13299" max="13299" width="12.7109375" style="2" customWidth="1"/>
    <col min="13300" max="13300" width="9.140625" style="2" customWidth="1"/>
    <col min="13301" max="13301" width="11.42578125" style="2" customWidth="1"/>
    <col min="13302" max="13535" width="9.140625" style="2" customWidth="1"/>
    <col min="13536" max="13536" width="3.140625" style="2" customWidth="1"/>
    <col min="13537" max="13537" width="6.140625" style="2" customWidth="1"/>
    <col min="13538" max="13538" width="10.28515625" style="2" customWidth="1"/>
    <col min="13539" max="13539" width="34.140625" style="2" customWidth="1"/>
    <col min="13540" max="13540" width="9.28515625" style="2" customWidth="1"/>
    <col min="13541" max="13542" width="12.140625" style="2" customWidth="1"/>
    <col min="13543" max="13553" width="9.85546875" style="2" customWidth="1"/>
    <col min="13554" max="13554" width="11.5703125" style="2" customWidth="1"/>
    <col min="13555" max="13555" width="12.7109375" style="2" customWidth="1"/>
    <col min="13556" max="13556" width="9.140625" style="2" customWidth="1"/>
    <col min="13557" max="13557" width="11.42578125" style="2" customWidth="1"/>
    <col min="13558" max="13791" width="9.140625" style="2" customWidth="1"/>
    <col min="13792" max="13792" width="3.140625" style="2" customWidth="1"/>
    <col min="13793" max="13793" width="6.140625" style="2" customWidth="1"/>
    <col min="13794" max="13794" width="10.28515625" style="2" customWidth="1"/>
    <col min="13795" max="13795" width="34.140625" style="2" customWidth="1"/>
    <col min="13796" max="13796" width="9.28515625" style="2" customWidth="1"/>
    <col min="13797" max="13798" width="12.140625" style="2" customWidth="1"/>
    <col min="13799" max="13809" width="9.85546875" style="2" customWidth="1"/>
    <col min="13810" max="13810" width="11.5703125" style="2" customWidth="1"/>
    <col min="13811" max="13811" width="12.7109375" style="2" customWidth="1"/>
    <col min="13812" max="13812" width="9.140625" style="2" customWidth="1"/>
    <col min="13813" max="13813" width="11.42578125" style="2" customWidth="1"/>
    <col min="13814" max="14047" width="9.140625" style="2" customWidth="1"/>
    <col min="14048" max="14048" width="3.140625" style="2" customWidth="1"/>
    <col min="14049" max="14049" width="6.140625" style="2" customWidth="1"/>
    <col min="14050" max="14050" width="10.28515625" style="2" customWidth="1"/>
    <col min="14051" max="14051" width="34.140625" style="2" customWidth="1"/>
    <col min="14052" max="14052" width="9.28515625" style="2" customWidth="1"/>
    <col min="14053" max="14054" width="12.140625" style="2" customWidth="1"/>
    <col min="14055" max="14065" width="9.85546875" style="2" customWidth="1"/>
    <col min="14066" max="14066" width="11.5703125" style="2" customWidth="1"/>
    <col min="14067" max="14067" width="12.7109375" style="2" customWidth="1"/>
    <col min="14068" max="14068" width="9.140625" style="2" customWidth="1"/>
    <col min="14069" max="14069" width="11.42578125" style="2" customWidth="1"/>
    <col min="14070" max="14303" width="9.140625" style="2" customWidth="1"/>
    <col min="14304" max="14304" width="3.140625" style="2" customWidth="1"/>
    <col min="14305" max="14305" width="6.140625" style="2" customWidth="1"/>
    <col min="14306" max="14306" width="10.28515625" style="2" customWidth="1"/>
    <col min="14307" max="14307" width="34.140625" style="2" customWidth="1"/>
    <col min="14308" max="14308" width="9.28515625" style="2" customWidth="1"/>
    <col min="14309" max="14310" width="12.140625" style="2" customWidth="1"/>
    <col min="14311" max="14321" width="9.85546875" style="2" customWidth="1"/>
    <col min="14322" max="14322" width="11.5703125" style="2" customWidth="1"/>
    <col min="14323" max="14323" width="12.7109375" style="2" customWidth="1"/>
    <col min="14324" max="14324" width="9.140625" style="2" customWidth="1"/>
    <col min="14325" max="14325" width="11.42578125" style="2" customWidth="1"/>
    <col min="14326" max="14559" width="9.140625" style="2" customWidth="1"/>
    <col min="14560" max="14560" width="3.140625" style="2" customWidth="1"/>
    <col min="14561" max="14561" width="6.140625" style="2" customWidth="1"/>
    <col min="14562" max="14562" width="10.28515625" style="2" customWidth="1"/>
    <col min="14563" max="14563" width="34.140625" style="2" customWidth="1"/>
    <col min="14564" max="14564" width="9.28515625" style="2" customWidth="1"/>
    <col min="14565" max="14566" width="12.140625" style="2" customWidth="1"/>
    <col min="14567" max="14577" width="9.85546875" style="2" customWidth="1"/>
    <col min="14578" max="14578" width="11.5703125" style="2" customWidth="1"/>
    <col min="14579" max="14579" width="12.7109375" style="2" customWidth="1"/>
    <col min="14580" max="14580" width="9.140625" style="2" customWidth="1"/>
    <col min="14581" max="14581" width="11.42578125" style="2" customWidth="1"/>
    <col min="14582" max="14815" width="9.140625" style="2" customWidth="1"/>
    <col min="14816" max="14816" width="3.140625" style="2" customWidth="1"/>
    <col min="14817" max="14817" width="6.140625" style="2" customWidth="1"/>
    <col min="14818" max="14818" width="10.28515625" style="2" customWidth="1"/>
    <col min="14819" max="14819" width="34.140625" style="2" customWidth="1"/>
    <col min="14820" max="14820" width="9.28515625" style="2" customWidth="1"/>
    <col min="14821" max="14822" width="12.140625" style="2" customWidth="1"/>
    <col min="14823" max="14833" width="9.85546875" style="2" customWidth="1"/>
    <col min="14834" max="14834" width="11.5703125" style="2" customWidth="1"/>
    <col min="14835" max="14835" width="12.7109375" style="2" customWidth="1"/>
    <col min="14836" max="14836" width="9.140625" style="2" customWidth="1"/>
    <col min="14837" max="14837" width="11.42578125" style="2" customWidth="1"/>
    <col min="14838" max="15071" width="9.140625" style="2" customWidth="1"/>
    <col min="15072" max="15072" width="3.140625" style="2" customWidth="1"/>
    <col min="15073" max="15073" width="6.140625" style="2" customWidth="1"/>
    <col min="15074" max="15074" width="10.28515625" style="2" customWidth="1"/>
    <col min="15075" max="15075" width="34.140625" style="2" customWidth="1"/>
    <col min="15076" max="15076" width="9.28515625" style="2" customWidth="1"/>
    <col min="15077" max="15078" width="12.140625" style="2" customWidth="1"/>
    <col min="15079" max="15089" width="9.85546875" style="2" customWidth="1"/>
    <col min="15090" max="15090" width="11.5703125" style="2" customWidth="1"/>
    <col min="15091" max="15091" width="12.7109375" style="2" customWidth="1"/>
    <col min="15092" max="15092" width="9.140625" style="2" customWidth="1"/>
    <col min="15093" max="15093" width="11.42578125" style="2" customWidth="1"/>
    <col min="15094" max="15327" width="9.140625" style="2" customWidth="1"/>
    <col min="15328" max="15328" width="3.140625" style="2" customWidth="1"/>
    <col min="15329" max="15329" width="6.140625" style="2" customWidth="1"/>
    <col min="15330" max="15330" width="10.28515625" style="2" customWidth="1"/>
    <col min="15331" max="15331" width="34.140625" style="2" customWidth="1"/>
    <col min="15332" max="15332" width="9.28515625" style="2" customWidth="1"/>
    <col min="15333" max="15334" width="12.140625" style="2" customWidth="1"/>
    <col min="15335" max="15345" width="9.85546875" style="2" customWidth="1"/>
    <col min="15346" max="15346" width="11.5703125" style="2" customWidth="1"/>
    <col min="15347" max="15347" width="12.7109375" style="2" customWidth="1"/>
    <col min="15348" max="15348" width="9.140625" style="2" customWidth="1"/>
    <col min="15349" max="15349" width="11.42578125" style="2" customWidth="1"/>
    <col min="15350" max="15583" width="9.140625" style="2" customWidth="1"/>
    <col min="15584" max="15584" width="3.140625" style="2" customWidth="1"/>
    <col min="15585" max="15585" width="6.140625" style="2" customWidth="1"/>
    <col min="15586" max="15586" width="10.28515625" style="2" customWidth="1"/>
    <col min="15587" max="15587" width="34.140625" style="2" customWidth="1"/>
    <col min="15588" max="15588" width="9.28515625" style="2" customWidth="1"/>
    <col min="15589" max="15590" width="12.140625" style="2" customWidth="1"/>
    <col min="15591" max="15601" width="9.85546875" style="2" customWidth="1"/>
    <col min="15602" max="15602" width="11.5703125" style="2" customWidth="1"/>
    <col min="15603" max="15603" width="12.7109375" style="2" customWidth="1"/>
    <col min="15604" max="15604" width="9.140625" style="2" customWidth="1"/>
    <col min="15605" max="15605" width="11.42578125" style="2" customWidth="1"/>
    <col min="15606" max="15839" width="9.140625" style="2" customWidth="1"/>
    <col min="15840" max="15840" width="3.140625" style="2" customWidth="1"/>
    <col min="15841" max="15841" width="6.140625" style="2" customWidth="1"/>
    <col min="15842" max="15842" width="10.28515625" style="2" customWidth="1"/>
    <col min="15843" max="15843" width="34.140625" style="2" customWidth="1"/>
    <col min="15844" max="15844" width="9.28515625" style="2" customWidth="1"/>
    <col min="15845" max="15846" width="12.140625" style="2" customWidth="1"/>
    <col min="15847" max="15857" width="9.85546875" style="2" customWidth="1"/>
    <col min="15858" max="15858" width="11.5703125" style="2" customWidth="1"/>
    <col min="15859" max="15859" width="12.7109375" style="2" customWidth="1"/>
    <col min="15860" max="15860" width="9.140625" style="2" customWidth="1"/>
    <col min="15861" max="15861" width="11.42578125" style="2" customWidth="1"/>
    <col min="15862" max="16095" width="9.140625" style="2" customWidth="1"/>
    <col min="16096" max="16096" width="3.140625" style="2" customWidth="1"/>
    <col min="16097" max="16097" width="6.140625" style="2" customWidth="1"/>
    <col min="16098" max="16098" width="10.28515625" style="2" customWidth="1"/>
    <col min="16099" max="16099" width="34.140625" style="2" customWidth="1"/>
    <col min="16100" max="16100" width="9.28515625" style="2" customWidth="1"/>
    <col min="16101" max="16102" width="12.140625" style="2" customWidth="1"/>
    <col min="16103" max="16113" width="9.85546875" style="2" customWidth="1"/>
    <col min="16114" max="16114" width="11.5703125" style="2" customWidth="1"/>
    <col min="16115" max="16115" width="12.7109375" style="2" customWidth="1"/>
    <col min="16116" max="16116" width="9.140625" style="2" customWidth="1"/>
    <col min="16117" max="16117" width="11.42578125" style="2" customWidth="1"/>
    <col min="16118" max="16370" width="9.140625" style="2" customWidth="1"/>
    <col min="16371" max="16375" width="9.140625" style="2"/>
    <col min="16376" max="16384" width="9.140625" style="2" customWidth="1"/>
  </cols>
  <sheetData>
    <row r="1" spans="1:14" s="11" customFormat="1" ht="15.75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s="12" customFormat="1" ht="21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s="12" customFormat="1" ht="21" customHeight="1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s="12" customFormat="1" ht="72.75" customHeight="1" thickBot="1">
      <c r="A4" s="42" t="s">
        <v>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4" s="14" customFormat="1" ht="38.25" customHeight="1" thickBot="1">
      <c r="A5" s="26"/>
      <c r="B5" s="13"/>
      <c r="C5" s="13"/>
      <c r="D5" s="13"/>
      <c r="E5" s="13"/>
      <c r="F5" s="13"/>
      <c r="G5" s="13"/>
      <c r="H5" s="13"/>
      <c r="I5" s="43" t="s">
        <v>7</v>
      </c>
      <c r="J5" s="44"/>
      <c r="K5" s="45" t="s">
        <v>8</v>
      </c>
      <c r="L5" s="46"/>
    </row>
    <row r="6" spans="1:14" s="1" customFormat="1" ht="24.75" customHeight="1">
      <c r="A6" s="59"/>
      <c r="B6" s="58" t="s">
        <v>66</v>
      </c>
      <c r="C6" s="58"/>
      <c r="D6" s="58"/>
      <c r="E6" s="58"/>
      <c r="F6" s="58"/>
      <c r="G6" s="60"/>
      <c r="H6" s="57"/>
      <c r="I6" s="47" t="s">
        <v>9</v>
      </c>
      <c r="J6" s="47"/>
      <c r="K6" s="47" t="s">
        <v>10</v>
      </c>
      <c r="L6" s="48"/>
      <c r="M6" s="5"/>
      <c r="N6" s="5"/>
    </row>
    <row r="7" spans="1:14" ht="36" customHeight="1">
      <c r="A7" s="52" t="s">
        <v>2</v>
      </c>
      <c r="B7" s="52" t="s">
        <v>44</v>
      </c>
      <c r="C7" s="49" t="s">
        <v>62</v>
      </c>
      <c r="D7" s="49" t="s">
        <v>63</v>
      </c>
      <c r="E7" s="49" t="s">
        <v>64</v>
      </c>
      <c r="F7" s="53" t="s">
        <v>0</v>
      </c>
      <c r="G7" s="50" t="s">
        <v>3</v>
      </c>
      <c r="H7" s="51" t="s">
        <v>65</v>
      </c>
      <c r="I7" s="15" t="s">
        <v>11</v>
      </c>
      <c r="J7" s="15" t="s">
        <v>12</v>
      </c>
      <c r="K7" s="15" t="s">
        <v>11</v>
      </c>
      <c r="L7" s="15" t="s">
        <v>12</v>
      </c>
    </row>
    <row r="8" spans="1:14" s="28" customFormat="1">
      <c r="A8" s="54">
        <v>1</v>
      </c>
      <c r="B8" s="54">
        <f>A8+1</f>
        <v>2</v>
      </c>
      <c r="C8" s="54"/>
      <c r="D8" s="54"/>
      <c r="E8" s="54"/>
      <c r="F8" s="54">
        <f>B8+1</f>
        <v>3</v>
      </c>
      <c r="G8" s="54">
        <f t="shared" ref="G8" si="0">F8+1</f>
        <v>4</v>
      </c>
      <c r="H8" s="54"/>
      <c r="I8" s="61">
        <v>5</v>
      </c>
      <c r="J8" s="61">
        <v>6</v>
      </c>
      <c r="K8" s="61">
        <v>7</v>
      </c>
      <c r="L8" s="61">
        <v>8</v>
      </c>
      <c r="M8" s="27"/>
      <c r="N8" s="27"/>
    </row>
    <row r="9" spans="1:14" s="28" customFormat="1">
      <c r="A9" s="54"/>
      <c r="B9" s="63" t="s">
        <v>67</v>
      </c>
      <c r="C9" s="64"/>
      <c r="D9" s="64"/>
      <c r="E9" s="65"/>
      <c r="F9" s="66"/>
      <c r="G9" s="66"/>
      <c r="H9" s="66"/>
      <c r="I9" s="66"/>
      <c r="J9" s="66"/>
      <c r="K9" s="66"/>
      <c r="L9" s="66"/>
      <c r="M9" s="27"/>
      <c r="N9" s="27"/>
    </row>
    <row r="10" spans="1:14">
      <c r="A10" s="85">
        <v>1</v>
      </c>
      <c r="B10" s="85" t="s">
        <v>45</v>
      </c>
      <c r="C10" s="86">
        <v>0.86</v>
      </c>
      <c r="D10" s="86">
        <v>2.16</v>
      </c>
      <c r="E10" s="87">
        <f>D10*C10</f>
        <v>1.8576000000000001</v>
      </c>
      <c r="F10" s="71" t="s">
        <v>1</v>
      </c>
      <c r="G10" s="88">
        <v>2</v>
      </c>
      <c r="H10" s="89">
        <f>G10*E10</f>
        <v>3.7152000000000003</v>
      </c>
      <c r="I10" s="72"/>
      <c r="J10" s="72"/>
      <c r="K10" s="73">
        <f>I10*G10</f>
        <v>0</v>
      </c>
      <c r="L10" s="73">
        <f t="shared" ref="L10:L51" si="1">J10*G10</f>
        <v>0</v>
      </c>
    </row>
    <row r="11" spans="1:14" s="3" customFormat="1">
      <c r="A11" s="85">
        <v>2</v>
      </c>
      <c r="B11" s="85" t="s">
        <v>46</v>
      </c>
      <c r="C11" s="86">
        <v>1.96</v>
      </c>
      <c r="D11" s="86">
        <v>2.41</v>
      </c>
      <c r="E11" s="87">
        <f t="shared" ref="E11:E26" si="2">D11*C11</f>
        <v>4.7236000000000002</v>
      </c>
      <c r="F11" s="71" t="s">
        <v>1</v>
      </c>
      <c r="G11" s="88">
        <v>1</v>
      </c>
      <c r="H11" s="89">
        <f t="shared" ref="H11:H26" si="3">G11*E11</f>
        <v>4.7236000000000002</v>
      </c>
      <c r="I11" s="74"/>
      <c r="J11" s="74"/>
      <c r="K11" s="73">
        <f t="shared" ref="K11:K26" si="4">I11*G11</f>
        <v>0</v>
      </c>
      <c r="L11" s="73">
        <f t="shared" si="1"/>
        <v>0</v>
      </c>
      <c r="M11" s="7"/>
      <c r="N11" s="7"/>
    </row>
    <row r="12" spans="1:14" s="3" customFormat="1">
      <c r="A12" s="85">
        <v>3</v>
      </c>
      <c r="B12" s="85" t="s">
        <v>47</v>
      </c>
      <c r="C12" s="86">
        <v>1.36</v>
      </c>
      <c r="D12" s="86">
        <v>2.66</v>
      </c>
      <c r="E12" s="87">
        <f t="shared" si="2"/>
        <v>3.6176000000000004</v>
      </c>
      <c r="F12" s="71" t="s">
        <v>1</v>
      </c>
      <c r="G12" s="88">
        <v>4</v>
      </c>
      <c r="H12" s="89">
        <f t="shared" si="3"/>
        <v>14.470400000000001</v>
      </c>
      <c r="I12" s="74"/>
      <c r="J12" s="74"/>
      <c r="K12" s="73">
        <f t="shared" si="4"/>
        <v>0</v>
      </c>
      <c r="L12" s="73">
        <f t="shared" si="1"/>
        <v>0</v>
      </c>
      <c r="M12" s="7"/>
      <c r="N12" s="7"/>
    </row>
    <row r="13" spans="1:14" s="3" customFormat="1">
      <c r="A13" s="85">
        <v>4</v>
      </c>
      <c r="B13" s="85" t="s">
        <v>48</v>
      </c>
      <c r="C13" s="86">
        <v>1.36</v>
      </c>
      <c r="D13" s="86">
        <v>2.66</v>
      </c>
      <c r="E13" s="87">
        <f t="shared" si="2"/>
        <v>3.6176000000000004</v>
      </c>
      <c r="F13" s="71" t="s">
        <v>1</v>
      </c>
      <c r="G13" s="88">
        <v>1</v>
      </c>
      <c r="H13" s="89">
        <f t="shared" si="3"/>
        <v>3.6176000000000004</v>
      </c>
      <c r="I13" s="74"/>
      <c r="J13" s="74"/>
      <c r="K13" s="73">
        <f t="shared" si="4"/>
        <v>0</v>
      </c>
      <c r="L13" s="73">
        <f t="shared" si="1"/>
        <v>0</v>
      </c>
      <c r="M13" s="7"/>
      <c r="N13" s="7"/>
    </row>
    <row r="14" spans="1:14" s="3" customFormat="1">
      <c r="A14" s="85">
        <v>5</v>
      </c>
      <c r="B14" s="85" t="s">
        <v>49</v>
      </c>
      <c r="C14" s="86">
        <v>0.96</v>
      </c>
      <c r="D14" s="86">
        <v>2.66</v>
      </c>
      <c r="E14" s="87">
        <f t="shared" si="2"/>
        <v>2.5535999999999999</v>
      </c>
      <c r="F14" s="71" t="s">
        <v>1</v>
      </c>
      <c r="G14" s="88">
        <v>8</v>
      </c>
      <c r="H14" s="89">
        <f t="shared" si="3"/>
        <v>20.428799999999999</v>
      </c>
      <c r="I14" s="74"/>
      <c r="J14" s="74"/>
      <c r="K14" s="73">
        <f t="shared" si="4"/>
        <v>0</v>
      </c>
      <c r="L14" s="73">
        <f t="shared" si="1"/>
        <v>0</v>
      </c>
      <c r="M14" s="7"/>
      <c r="N14" s="7"/>
    </row>
    <row r="15" spans="1:14" s="3" customFormat="1">
      <c r="A15" s="85">
        <v>6</v>
      </c>
      <c r="B15" s="85" t="s">
        <v>50</v>
      </c>
      <c r="C15" s="86">
        <v>1.96</v>
      </c>
      <c r="D15" s="86">
        <v>2.66</v>
      </c>
      <c r="E15" s="87">
        <f t="shared" si="2"/>
        <v>5.2136000000000005</v>
      </c>
      <c r="F15" s="71" t="s">
        <v>1</v>
      </c>
      <c r="G15" s="88">
        <v>2</v>
      </c>
      <c r="H15" s="89">
        <f t="shared" si="3"/>
        <v>10.427200000000001</v>
      </c>
      <c r="I15" s="74"/>
      <c r="J15" s="74"/>
      <c r="K15" s="73">
        <f t="shared" si="4"/>
        <v>0</v>
      </c>
      <c r="L15" s="73">
        <f t="shared" si="1"/>
        <v>0</v>
      </c>
      <c r="M15" s="7"/>
      <c r="N15" s="7"/>
    </row>
    <row r="16" spans="1:14">
      <c r="A16" s="85">
        <v>7</v>
      </c>
      <c r="B16" s="85" t="s">
        <v>51</v>
      </c>
      <c r="C16" s="86">
        <v>1.96</v>
      </c>
      <c r="D16" s="86">
        <v>2.66</v>
      </c>
      <c r="E16" s="87">
        <f t="shared" si="2"/>
        <v>5.2136000000000005</v>
      </c>
      <c r="F16" s="71" t="s">
        <v>1</v>
      </c>
      <c r="G16" s="88">
        <v>2</v>
      </c>
      <c r="H16" s="89">
        <f t="shared" si="3"/>
        <v>10.427200000000001</v>
      </c>
      <c r="I16" s="74"/>
      <c r="J16" s="74"/>
      <c r="K16" s="73">
        <f t="shared" si="4"/>
        <v>0</v>
      </c>
      <c r="L16" s="73">
        <f t="shared" si="1"/>
        <v>0</v>
      </c>
      <c r="M16" s="7"/>
      <c r="N16" s="7"/>
    </row>
    <row r="17" spans="1:14" s="3" customFormat="1">
      <c r="A17" s="85">
        <v>8</v>
      </c>
      <c r="B17" s="85" t="s">
        <v>52</v>
      </c>
      <c r="C17" s="86">
        <v>2.86</v>
      </c>
      <c r="D17" s="86">
        <v>2.66</v>
      </c>
      <c r="E17" s="87">
        <f t="shared" si="2"/>
        <v>7.6075999999999997</v>
      </c>
      <c r="F17" s="71" t="s">
        <v>1</v>
      </c>
      <c r="G17" s="88">
        <v>1</v>
      </c>
      <c r="H17" s="89">
        <f t="shared" si="3"/>
        <v>7.6075999999999997</v>
      </c>
      <c r="I17" s="72"/>
      <c r="J17" s="75"/>
      <c r="K17" s="73">
        <f t="shared" si="4"/>
        <v>0</v>
      </c>
      <c r="L17" s="73">
        <f t="shared" si="1"/>
        <v>0</v>
      </c>
      <c r="M17" s="6"/>
      <c r="N17" s="6"/>
    </row>
    <row r="18" spans="1:14" s="3" customFormat="1">
      <c r="A18" s="85">
        <v>9</v>
      </c>
      <c r="B18" s="85" t="s">
        <v>53</v>
      </c>
      <c r="C18" s="86">
        <v>2.76</v>
      </c>
      <c r="D18" s="86">
        <v>2.68</v>
      </c>
      <c r="E18" s="87">
        <f t="shared" si="2"/>
        <v>7.3967999999999998</v>
      </c>
      <c r="F18" s="71" t="s">
        <v>1</v>
      </c>
      <c r="G18" s="88">
        <v>1</v>
      </c>
      <c r="H18" s="89">
        <f t="shared" si="3"/>
        <v>7.3967999999999998</v>
      </c>
      <c r="I18" s="74"/>
      <c r="J18" s="74"/>
      <c r="K18" s="73">
        <f t="shared" si="4"/>
        <v>0</v>
      </c>
      <c r="L18" s="73">
        <f t="shared" si="1"/>
        <v>0</v>
      </c>
      <c r="M18" s="7"/>
      <c r="N18" s="7"/>
    </row>
    <row r="19" spans="1:14">
      <c r="A19" s="85">
        <v>10</v>
      </c>
      <c r="B19" s="85" t="s">
        <v>54</v>
      </c>
      <c r="C19" s="86">
        <v>1.96</v>
      </c>
      <c r="D19" s="86">
        <v>2.68</v>
      </c>
      <c r="E19" s="87">
        <f t="shared" si="2"/>
        <v>5.2528000000000006</v>
      </c>
      <c r="F19" s="71" t="s">
        <v>1</v>
      </c>
      <c r="G19" s="88">
        <v>1</v>
      </c>
      <c r="H19" s="89">
        <f t="shared" si="3"/>
        <v>5.2528000000000006</v>
      </c>
      <c r="I19" s="74"/>
      <c r="J19" s="74"/>
      <c r="K19" s="73">
        <f t="shared" si="4"/>
        <v>0</v>
      </c>
      <c r="L19" s="73">
        <f t="shared" si="1"/>
        <v>0</v>
      </c>
      <c r="M19" s="7"/>
      <c r="N19" s="7"/>
    </row>
    <row r="20" spans="1:14" s="3" customFormat="1">
      <c r="A20" s="85">
        <v>11</v>
      </c>
      <c r="B20" s="85" t="s">
        <v>55</v>
      </c>
      <c r="C20" s="86">
        <v>1.36</v>
      </c>
      <c r="D20" s="86">
        <v>2.68</v>
      </c>
      <c r="E20" s="87">
        <f t="shared" si="2"/>
        <v>3.6448000000000005</v>
      </c>
      <c r="F20" s="71" t="s">
        <v>1</v>
      </c>
      <c r="G20" s="88">
        <v>2</v>
      </c>
      <c r="H20" s="89">
        <f t="shared" si="3"/>
        <v>7.289600000000001</v>
      </c>
      <c r="I20" s="72"/>
      <c r="J20" s="75"/>
      <c r="K20" s="73">
        <f t="shared" si="4"/>
        <v>0</v>
      </c>
      <c r="L20" s="73">
        <f t="shared" si="1"/>
        <v>0</v>
      </c>
      <c r="M20" s="6"/>
      <c r="N20" s="6"/>
    </row>
    <row r="21" spans="1:14" s="3" customFormat="1">
      <c r="A21" s="85">
        <v>12</v>
      </c>
      <c r="B21" s="85" t="s">
        <v>56</v>
      </c>
      <c r="C21" s="86">
        <v>1.36</v>
      </c>
      <c r="D21" s="86">
        <v>2.68</v>
      </c>
      <c r="E21" s="87">
        <f t="shared" si="2"/>
        <v>3.6448000000000005</v>
      </c>
      <c r="F21" s="76" t="s">
        <v>1</v>
      </c>
      <c r="G21" s="88">
        <v>2</v>
      </c>
      <c r="H21" s="89">
        <f t="shared" si="3"/>
        <v>7.289600000000001</v>
      </c>
      <c r="I21" s="76"/>
      <c r="J21" s="76"/>
      <c r="K21" s="73">
        <f t="shared" si="4"/>
        <v>0</v>
      </c>
      <c r="L21" s="73">
        <f t="shared" si="1"/>
        <v>0</v>
      </c>
      <c r="M21" s="7"/>
      <c r="N21" s="7"/>
    </row>
    <row r="22" spans="1:14" s="3" customFormat="1">
      <c r="A22" s="85">
        <v>13</v>
      </c>
      <c r="B22" s="85" t="s">
        <v>57</v>
      </c>
      <c r="C22" s="86">
        <v>0.96</v>
      </c>
      <c r="D22" s="86">
        <v>2.68</v>
      </c>
      <c r="E22" s="87">
        <f t="shared" si="2"/>
        <v>2.5728</v>
      </c>
      <c r="F22" s="76" t="s">
        <v>1</v>
      </c>
      <c r="G22" s="88">
        <v>1</v>
      </c>
      <c r="H22" s="89">
        <f t="shared" si="3"/>
        <v>2.5728</v>
      </c>
      <c r="I22" s="76"/>
      <c r="J22" s="76"/>
      <c r="K22" s="73">
        <f t="shared" si="4"/>
        <v>0</v>
      </c>
      <c r="L22" s="73">
        <f t="shared" si="1"/>
        <v>0</v>
      </c>
      <c r="M22" s="7"/>
      <c r="N22" s="7"/>
    </row>
    <row r="23" spans="1:14" s="3" customFormat="1">
      <c r="A23" s="85">
        <v>14</v>
      </c>
      <c r="B23" s="85" t="s">
        <v>58</v>
      </c>
      <c r="C23" s="86">
        <v>1.96</v>
      </c>
      <c r="D23" s="86">
        <v>2.48</v>
      </c>
      <c r="E23" s="87">
        <f t="shared" si="2"/>
        <v>4.8608000000000002</v>
      </c>
      <c r="F23" s="76" t="s">
        <v>1</v>
      </c>
      <c r="G23" s="88">
        <v>1</v>
      </c>
      <c r="H23" s="89">
        <f t="shared" si="3"/>
        <v>4.8608000000000002</v>
      </c>
      <c r="I23" s="76"/>
      <c r="J23" s="76"/>
      <c r="K23" s="73">
        <f t="shared" si="4"/>
        <v>0</v>
      </c>
      <c r="L23" s="73">
        <f t="shared" si="1"/>
        <v>0</v>
      </c>
      <c r="M23" s="7"/>
      <c r="N23" s="7"/>
    </row>
    <row r="24" spans="1:14" s="3" customFormat="1">
      <c r="A24" s="85">
        <v>15</v>
      </c>
      <c r="B24" s="85" t="s">
        <v>59</v>
      </c>
      <c r="C24" s="86">
        <v>1.36</v>
      </c>
      <c r="D24" s="86">
        <v>2.48</v>
      </c>
      <c r="E24" s="87">
        <f t="shared" si="2"/>
        <v>3.3728000000000002</v>
      </c>
      <c r="F24" s="76" t="s">
        <v>1</v>
      </c>
      <c r="G24" s="88">
        <v>1</v>
      </c>
      <c r="H24" s="89">
        <f t="shared" si="3"/>
        <v>3.3728000000000002</v>
      </c>
      <c r="I24" s="76"/>
      <c r="J24" s="76"/>
      <c r="K24" s="73">
        <f t="shared" si="4"/>
        <v>0</v>
      </c>
      <c r="L24" s="73">
        <f t="shared" si="1"/>
        <v>0</v>
      </c>
      <c r="M24" s="7"/>
      <c r="N24" s="7"/>
    </row>
    <row r="25" spans="1:14" s="3" customFormat="1">
      <c r="A25" s="85">
        <v>16</v>
      </c>
      <c r="B25" s="85" t="s">
        <v>60</v>
      </c>
      <c r="C25" s="86">
        <v>1.06</v>
      </c>
      <c r="D25" s="86">
        <v>2.48</v>
      </c>
      <c r="E25" s="87">
        <f t="shared" si="2"/>
        <v>2.6288</v>
      </c>
      <c r="F25" s="76" t="s">
        <v>1</v>
      </c>
      <c r="G25" s="88">
        <v>10</v>
      </c>
      <c r="H25" s="89">
        <f t="shared" si="3"/>
        <v>26.288</v>
      </c>
      <c r="I25" s="76"/>
      <c r="J25" s="76"/>
      <c r="K25" s="73">
        <f t="shared" si="4"/>
        <v>0</v>
      </c>
      <c r="L25" s="73">
        <f t="shared" si="1"/>
        <v>0</v>
      </c>
      <c r="M25" s="7"/>
      <c r="N25" s="7"/>
    </row>
    <row r="26" spans="1:14" s="3" customFormat="1">
      <c r="A26" s="85">
        <v>17</v>
      </c>
      <c r="B26" s="85" t="s">
        <v>61</v>
      </c>
      <c r="C26" s="86">
        <v>1.06</v>
      </c>
      <c r="D26" s="86">
        <v>2.48</v>
      </c>
      <c r="E26" s="87">
        <f t="shared" si="2"/>
        <v>2.6288</v>
      </c>
      <c r="F26" s="76" t="s">
        <v>1</v>
      </c>
      <c r="G26" s="88">
        <v>10</v>
      </c>
      <c r="H26" s="89">
        <f t="shared" si="3"/>
        <v>26.288</v>
      </c>
      <c r="I26" s="76"/>
      <c r="J26" s="76"/>
      <c r="K26" s="73">
        <f t="shared" si="4"/>
        <v>0</v>
      </c>
      <c r="L26" s="73">
        <f t="shared" si="1"/>
        <v>0</v>
      </c>
      <c r="M26" s="7"/>
      <c r="N26" s="7"/>
    </row>
    <row r="27" spans="1:14" s="3" customFormat="1" ht="15.75">
      <c r="A27" s="77"/>
      <c r="B27" s="79" t="s">
        <v>80</v>
      </c>
      <c r="C27" s="80"/>
      <c r="D27" s="80"/>
      <c r="E27" s="80"/>
      <c r="F27" s="80"/>
      <c r="G27" s="80"/>
      <c r="H27" s="81">
        <f>SUM(H10:H26)</f>
        <v>166.02880000000005</v>
      </c>
      <c r="I27" s="82"/>
      <c r="J27" s="82"/>
      <c r="K27" s="78">
        <f>SUM(K10:K26)</f>
        <v>0</v>
      </c>
      <c r="L27" s="78">
        <f>SUM(L10:L26)</f>
        <v>0</v>
      </c>
      <c r="M27" s="7"/>
      <c r="N27" s="7"/>
    </row>
    <row r="28" spans="1:14" s="4" customFormat="1">
      <c r="A28" s="10"/>
      <c r="B28" s="67" t="s">
        <v>68</v>
      </c>
      <c r="C28" s="67"/>
      <c r="D28" s="67"/>
      <c r="E28" s="67"/>
      <c r="F28" s="68"/>
      <c r="G28" s="69"/>
      <c r="H28" s="69"/>
      <c r="I28" s="68"/>
      <c r="J28" s="68"/>
      <c r="K28" s="70"/>
      <c r="L28" s="70"/>
      <c r="M28" s="7"/>
      <c r="N28" s="7"/>
    </row>
    <row r="29" spans="1:14">
      <c r="A29" s="88">
        <v>1</v>
      </c>
      <c r="B29" s="88" t="s">
        <v>69</v>
      </c>
      <c r="C29" s="90">
        <v>0.96</v>
      </c>
      <c r="D29" s="90">
        <v>1.76</v>
      </c>
      <c r="E29" s="91">
        <f>D29*C29</f>
        <v>1.6896</v>
      </c>
      <c r="F29" s="71" t="s">
        <v>1</v>
      </c>
      <c r="G29" s="88">
        <v>45</v>
      </c>
      <c r="H29" s="92">
        <f>G29*E29</f>
        <v>76.031999999999996</v>
      </c>
      <c r="I29" s="76"/>
      <c r="J29" s="76"/>
      <c r="K29" s="83">
        <f t="shared" ref="K29:K51" si="5">I29*G29</f>
        <v>0</v>
      </c>
      <c r="L29" s="83">
        <f t="shared" si="1"/>
        <v>0</v>
      </c>
      <c r="M29" s="7"/>
      <c r="N29" s="7"/>
    </row>
    <row r="30" spans="1:14" s="3" customFormat="1">
      <c r="A30" s="88">
        <v>2</v>
      </c>
      <c r="B30" s="88" t="s">
        <v>70</v>
      </c>
      <c r="C30" s="90">
        <v>1.36</v>
      </c>
      <c r="D30" s="90">
        <v>1.76</v>
      </c>
      <c r="E30" s="91">
        <f t="shared" ref="E30:E39" si="6">D30*C30</f>
        <v>2.3936000000000002</v>
      </c>
      <c r="F30" s="71" t="s">
        <v>1</v>
      </c>
      <c r="G30" s="88">
        <v>64</v>
      </c>
      <c r="H30" s="92">
        <f t="shared" ref="H30:H39" si="7">G30*E30</f>
        <v>153.19040000000001</v>
      </c>
      <c r="I30" s="72"/>
      <c r="J30" s="75"/>
      <c r="K30" s="83">
        <f t="shared" si="5"/>
        <v>0</v>
      </c>
      <c r="L30" s="83">
        <f t="shared" si="1"/>
        <v>0</v>
      </c>
      <c r="M30" s="8"/>
      <c r="N30" s="8"/>
    </row>
    <row r="31" spans="1:14" s="3" customFormat="1">
      <c r="A31" s="88">
        <v>3</v>
      </c>
      <c r="B31" s="88" t="s">
        <v>71</v>
      </c>
      <c r="C31" s="90">
        <v>1.36</v>
      </c>
      <c r="D31" s="90">
        <v>1.76</v>
      </c>
      <c r="E31" s="91">
        <f t="shared" si="6"/>
        <v>2.3936000000000002</v>
      </c>
      <c r="F31" s="71" t="s">
        <v>1</v>
      </c>
      <c r="G31" s="88">
        <v>52</v>
      </c>
      <c r="H31" s="92">
        <f t="shared" si="7"/>
        <v>124.46720000000001</v>
      </c>
      <c r="I31" s="84"/>
      <c r="J31" s="84"/>
      <c r="K31" s="83">
        <f t="shared" si="5"/>
        <v>0</v>
      </c>
      <c r="L31" s="83">
        <f t="shared" si="1"/>
        <v>0</v>
      </c>
      <c r="M31" s="6"/>
      <c r="N31" s="6"/>
    </row>
    <row r="32" spans="1:14" s="3" customFormat="1">
      <c r="A32" s="88">
        <v>4</v>
      </c>
      <c r="B32" s="88" t="s">
        <v>72</v>
      </c>
      <c r="C32" s="90">
        <v>1.96</v>
      </c>
      <c r="D32" s="90">
        <v>1.76</v>
      </c>
      <c r="E32" s="91">
        <f t="shared" si="6"/>
        <v>3.4495999999999998</v>
      </c>
      <c r="F32" s="76" t="s">
        <v>1</v>
      </c>
      <c r="G32" s="88">
        <v>25</v>
      </c>
      <c r="H32" s="92">
        <f t="shared" si="7"/>
        <v>86.24</v>
      </c>
      <c r="I32" s="76"/>
      <c r="J32" s="76"/>
      <c r="K32" s="83">
        <f t="shared" si="5"/>
        <v>0</v>
      </c>
      <c r="L32" s="83">
        <f t="shared" si="1"/>
        <v>0</v>
      </c>
      <c r="M32" s="7"/>
      <c r="N32" s="7"/>
    </row>
    <row r="33" spans="1:14" s="3" customFormat="1">
      <c r="A33" s="88">
        <v>5</v>
      </c>
      <c r="B33" s="88" t="s">
        <v>73</v>
      </c>
      <c r="C33" s="90">
        <v>1.96</v>
      </c>
      <c r="D33" s="90">
        <v>1.76</v>
      </c>
      <c r="E33" s="91">
        <f t="shared" si="6"/>
        <v>3.4495999999999998</v>
      </c>
      <c r="F33" s="76" t="s">
        <v>1</v>
      </c>
      <c r="G33" s="88">
        <v>33</v>
      </c>
      <c r="H33" s="92">
        <f t="shared" si="7"/>
        <v>113.8368</v>
      </c>
      <c r="I33" s="76"/>
      <c r="J33" s="76"/>
      <c r="K33" s="83">
        <f t="shared" si="5"/>
        <v>0</v>
      </c>
      <c r="L33" s="83">
        <f t="shared" si="1"/>
        <v>0</v>
      </c>
      <c r="M33" s="7"/>
      <c r="N33" s="7"/>
    </row>
    <row r="34" spans="1:14" s="3" customFormat="1">
      <c r="A34" s="88">
        <v>6</v>
      </c>
      <c r="B34" s="88" t="s">
        <v>74</v>
      </c>
      <c r="C34" s="90">
        <v>2</v>
      </c>
      <c r="D34" s="90">
        <v>2.5</v>
      </c>
      <c r="E34" s="91">
        <f t="shared" si="6"/>
        <v>5</v>
      </c>
      <c r="F34" s="76" t="s">
        <v>1</v>
      </c>
      <c r="G34" s="88">
        <v>30</v>
      </c>
      <c r="H34" s="92">
        <f t="shared" si="7"/>
        <v>150</v>
      </c>
      <c r="I34" s="76"/>
      <c r="J34" s="76"/>
      <c r="K34" s="83">
        <f t="shared" si="5"/>
        <v>0</v>
      </c>
      <c r="L34" s="83">
        <f t="shared" si="1"/>
        <v>0</v>
      </c>
      <c r="M34" s="7"/>
      <c r="N34" s="7"/>
    </row>
    <row r="35" spans="1:14" s="4" customFormat="1">
      <c r="A35" s="88">
        <v>7</v>
      </c>
      <c r="B35" s="88" t="s">
        <v>75</v>
      </c>
      <c r="C35" s="90">
        <v>1.3</v>
      </c>
      <c r="D35" s="90">
        <v>2.5</v>
      </c>
      <c r="E35" s="91">
        <f t="shared" si="6"/>
        <v>3.25</v>
      </c>
      <c r="F35" s="76" t="s">
        <v>1</v>
      </c>
      <c r="G35" s="88">
        <v>10</v>
      </c>
      <c r="H35" s="92">
        <f t="shared" si="7"/>
        <v>32.5</v>
      </c>
      <c r="I35" s="76"/>
      <c r="J35" s="76"/>
      <c r="K35" s="83">
        <f t="shared" si="5"/>
        <v>0</v>
      </c>
      <c r="L35" s="83">
        <f t="shared" si="1"/>
        <v>0</v>
      </c>
      <c r="M35" s="7"/>
      <c r="N35" s="7"/>
    </row>
    <row r="36" spans="1:14" s="3" customFormat="1">
      <c r="A36" s="88">
        <v>8</v>
      </c>
      <c r="B36" s="88" t="s">
        <v>76</v>
      </c>
      <c r="C36" s="90">
        <v>1.4</v>
      </c>
      <c r="D36" s="90">
        <v>2.5</v>
      </c>
      <c r="E36" s="91">
        <f t="shared" si="6"/>
        <v>3.5</v>
      </c>
      <c r="F36" s="76" t="s">
        <v>1</v>
      </c>
      <c r="G36" s="88">
        <v>22</v>
      </c>
      <c r="H36" s="92">
        <f t="shared" si="7"/>
        <v>77</v>
      </c>
      <c r="I36" s="76"/>
      <c r="J36" s="76"/>
      <c r="K36" s="83">
        <f t="shared" si="5"/>
        <v>0</v>
      </c>
      <c r="L36" s="83">
        <f t="shared" si="1"/>
        <v>0</v>
      </c>
      <c r="M36" s="7"/>
      <c r="N36" s="7"/>
    </row>
    <row r="37" spans="1:14" s="3" customFormat="1">
      <c r="A37" s="88">
        <v>9</v>
      </c>
      <c r="B37" s="88" t="s">
        <v>77</v>
      </c>
      <c r="C37" s="90">
        <v>1.4</v>
      </c>
      <c r="D37" s="90">
        <v>2.5</v>
      </c>
      <c r="E37" s="91">
        <f t="shared" si="6"/>
        <v>3.5</v>
      </c>
      <c r="F37" s="76" t="s">
        <v>1</v>
      </c>
      <c r="G37" s="88">
        <v>19</v>
      </c>
      <c r="H37" s="92">
        <f t="shared" si="7"/>
        <v>66.5</v>
      </c>
      <c r="I37" s="76"/>
      <c r="J37" s="76"/>
      <c r="K37" s="83">
        <f t="shared" si="5"/>
        <v>0</v>
      </c>
      <c r="L37" s="83">
        <f t="shared" si="1"/>
        <v>0</v>
      </c>
      <c r="M37" s="7"/>
      <c r="N37" s="7"/>
    </row>
    <row r="38" spans="1:14" s="3" customFormat="1">
      <c r="A38" s="88">
        <v>10</v>
      </c>
      <c r="B38" s="88" t="s">
        <v>78</v>
      </c>
      <c r="C38" s="90">
        <v>0.76</v>
      </c>
      <c r="D38" s="90">
        <v>2.08</v>
      </c>
      <c r="E38" s="91">
        <f t="shared" si="6"/>
        <v>1.5808</v>
      </c>
      <c r="F38" s="76" t="s">
        <v>1</v>
      </c>
      <c r="G38" s="88">
        <v>1</v>
      </c>
      <c r="H38" s="92">
        <f t="shared" si="7"/>
        <v>1.5808</v>
      </c>
      <c r="I38" s="76"/>
      <c r="J38" s="76"/>
      <c r="K38" s="83">
        <f t="shared" si="5"/>
        <v>0</v>
      </c>
      <c r="L38" s="83">
        <f t="shared" si="1"/>
        <v>0</v>
      </c>
      <c r="M38" s="7"/>
      <c r="N38" s="7"/>
    </row>
    <row r="39" spans="1:14" s="3" customFormat="1">
      <c r="A39" s="88">
        <v>11</v>
      </c>
      <c r="B39" s="88" t="s">
        <v>79</v>
      </c>
      <c r="C39" s="90">
        <v>0.76</v>
      </c>
      <c r="D39" s="90">
        <v>2.08</v>
      </c>
      <c r="E39" s="91">
        <f t="shared" si="6"/>
        <v>1.5808</v>
      </c>
      <c r="F39" s="76" t="s">
        <v>1</v>
      </c>
      <c r="G39" s="88">
        <v>1</v>
      </c>
      <c r="H39" s="92">
        <f t="shared" si="7"/>
        <v>1.5808</v>
      </c>
      <c r="I39" s="76"/>
      <c r="J39" s="76"/>
      <c r="K39" s="83">
        <f t="shared" si="5"/>
        <v>0</v>
      </c>
      <c r="L39" s="83">
        <f t="shared" si="1"/>
        <v>0</v>
      </c>
      <c r="M39" s="7"/>
      <c r="N39" s="7"/>
    </row>
    <row r="40" spans="1:14" s="4" customFormat="1" ht="15.75">
      <c r="A40" s="77"/>
      <c r="B40" s="79" t="s">
        <v>80</v>
      </c>
      <c r="C40" s="80"/>
      <c r="D40" s="80"/>
      <c r="E40" s="80"/>
      <c r="F40" s="80"/>
      <c r="G40" s="80"/>
      <c r="H40" s="81">
        <f>SUM(H29:H39)</f>
        <v>882.92799999999988</v>
      </c>
      <c r="I40" s="82"/>
      <c r="J40" s="82"/>
      <c r="K40" s="78">
        <f>SUM(K29:K39)</f>
        <v>0</v>
      </c>
      <c r="L40" s="78">
        <f>SUM(L29:L39)</f>
        <v>0</v>
      </c>
      <c r="M40" s="7"/>
      <c r="N40" s="7"/>
    </row>
    <row r="41" spans="1:14" s="3" customFormat="1">
      <c r="A41" s="10"/>
      <c r="B41" s="67" t="s">
        <v>81</v>
      </c>
      <c r="C41" s="67"/>
      <c r="D41" s="67"/>
      <c r="E41" s="67"/>
      <c r="F41" s="68"/>
      <c r="G41" s="69"/>
      <c r="H41" s="69"/>
      <c r="I41" s="68"/>
      <c r="J41" s="68"/>
      <c r="K41" s="70"/>
      <c r="L41" s="70"/>
      <c r="M41" s="7"/>
      <c r="N41" s="7"/>
    </row>
    <row r="42" spans="1:14" s="3" customFormat="1">
      <c r="A42" s="62">
        <v>1</v>
      </c>
      <c r="B42" s="88">
        <v>13</v>
      </c>
      <c r="C42" s="90">
        <v>0.96</v>
      </c>
      <c r="D42" s="90">
        <v>2.08</v>
      </c>
      <c r="E42" s="91">
        <f>D42*C42</f>
        <v>1.9967999999999999</v>
      </c>
      <c r="F42" s="71" t="s">
        <v>1</v>
      </c>
      <c r="G42" s="88">
        <v>1</v>
      </c>
      <c r="H42" s="92">
        <f>G42*E42</f>
        <v>1.9967999999999999</v>
      </c>
      <c r="I42" s="76"/>
      <c r="J42" s="76"/>
      <c r="K42" s="83">
        <f t="shared" ref="K42:K53" si="8">I42*G42</f>
        <v>0</v>
      </c>
      <c r="L42" s="83">
        <f t="shared" ref="L42:L53" si="9">J42*G42</f>
        <v>0</v>
      </c>
      <c r="M42" s="7"/>
      <c r="N42" s="7"/>
    </row>
    <row r="43" spans="1:14" s="3" customFormat="1">
      <c r="A43" s="62">
        <v>2</v>
      </c>
      <c r="B43" s="88">
        <v>16</v>
      </c>
      <c r="C43" s="90">
        <v>0.86</v>
      </c>
      <c r="D43" s="90">
        <v>1.68</v>
      </c>
      <c r="E43" s="91">
        <f t="shared" ref="E43:E53" si="10">D43*C43</f>
        <v>1.4447999999999999</v>
      </c>
      <c r="F43" s="71" t="s">
        <v>1</v>
      </c>
      <c r="G43" s="88">
        <v>2</v>
      </c>
      <c r="H43" s="92">
        <f t="shared" ref="H43:H53" si="11">G43*E43</f>
        <v>2.8895999999999997</v>
      </c>
      <c r="I43" s="72"/>
      <c r="J43" s="75"/>
      <c r="K43" s="83">
        <f t="shared" si="8"/>
        <v>0</v>
      </c>
      <c r="L43" s="83">
        <f t="shared" si="9"/>
        <v>0</v>
      </c>
      <c r="M43" s="7"/>
      <c r="N43" s="7"/>
    </row>
    <row r="44" spans="1:14" s="3" customFormat="1">
      <c r="A44" s="62">
        <v>3</v>
      </c>
      <c r="B44" s="88">
        <v>17</v>
      </c>
      <c r="C44" s="90">
        <v>0.96</v>
      </c>
      <c r="D44" s="90">
        <v>2.08</v>
      </c>
      <c r="E44" s="91">
        <f t="shared" si="10"/>
        <v>1.9967999999999999</v>
      </c>
      <c r="F44" s="71" t="s">
        <v>1</v>
      </c>
      <c r="G44" s="88">
        <v>21</v>
      </c>
      <c r="H44" s="92">
        <f t="shared" si="11"/>
        <v>41.9328</v>
      </c>
      <c r="I44" s="84"/>
      <c r="J44" s="84"/>
      <c r="K44" s="83">
        <f t="shared" si="8"/>
        <v>0</v>
      </c>
      <c r="L44" s="83">
        <f t="shared" si="9"/>
        <v>0</v>
      </c>
      <c r="M44" s="7"/>
      <c r="N44" s="7"/>
    </row>
    <row r="45" spans="1:14" s="3" customFormat="1">
      <c r="A45" s="62">
        <v>4</v>
      </c>
      <c r="B45" s="88">
        <v>18</v>
      </c>
      <c r="C45" s="90">
        <v>0.96</v>
      </c>
      <c r="D45" s="90">
        <v>2.08</v>
      </c>
      <c r="E45" s="91">
        <f t="shared" si="10"/>
        <v>1.9967999999999999</v>
      </c>
      <c r="F45" s="71" t="s">
        <v>1</v>
      </c>
      <c r="G45" s="88">
        <v>65</v>
      </c>
      <c r="H45" s="92">
        <f t="shared" si="11"/>
        <v>129.792</v>
      </c>
      <c r="I45" s="76"/>
      <c r="J45" s="76"/>
      <c r="K45" s="83">
        <f t="shared" si="8"/>
        <v>0</v>
      </c>
      <c r="L45" s="83">
        <f t="shared" si="9"/>
        <v>0</v>
      </c>
      <c r="M45" s="7"/>
      <c r="N45" s="7"/>
    </row>
    <row r="46" spans="1:14" s="4" customFormat="1">
      <c r="A46" s="62">
        <v>5</v>
      </c>
      <c r="B46" s="88">
        <v>23</v>
      </c>
      <c r="C46" s="90">
        <v>0.96</v>
      </c>
      <c r="D46" s="90">
        <v>2.08</v>
      </c>
      <c r="E46" s="91">
        <f t="shared" si="10"/>
        <v>1.9967999999999999</v>
      </c>
      <c r="F46" s="71" t="s">
        <v>1</v>
      </c>
      <c r="G46" s="88">
        <v>1</v>
      </c>
      <c r="H46" s="92">
        <f t="shared" si="11"/>
        <v>1.9967999999999999</v>
      </c>
      <c r="I46" s="76"/>
      <c r="J46" s="76"/>
      <c r="K46" s="83">
        <f t="shared" si="8"/>
        <v>0</v>
      </c>
      <c r="L46" s="83">
        <f t="shared" si="9"/>
        <v>0</v>
      </c>
      <c r="M46" s="7"/>
      <c r="N46" s="7"/>
    </row>
    <row r="47" spans="1:14" s="3" customFormat="1">
      <c r="A47" s="62">
        <v>6</v>
      </c>
      <c r="B47" s="88">
        <v>24</v>
      </c>
      <c r="C47" s="90">
        <v>0.96</v>
      </c>
      <c r="D47" s="90">
        <v>2.08</v>
      </c>
      <c r="E47" s="91">
        <f t="shared" si="10"/>
        <v>1.9967999999999999</v>
      </c>
      <c r="F47" s="71" t="s">
        <v>1</v>
      </c>
      <c r="G47" s="88">
        <v>3</v>
      </c>
      <c r="H47" s="92">
        <f t="shared" si="11"/>
        <v>5.9903999999999993</v>
      </c>
      <c r="I47" s="76"/>
      <c r="J47" s="76"/>
      <c r="K47" s="83">
        <f t="shared" si="8"/>
        <v>0</v>
      </c>
      <c r="L47" s="83">
        <f t="shared" si="9"/>
        <v>0</v>
      </c>
      <c r="M47" s="7"/>
      <c r="N47" s="7"/>
    </row>
    <row r="48" spans="1:14" s="3" customFormat="1">
      <c r="A48" s="62">
        <v>7</v>
      </c>
      <c r="B48" s="88">
        <v>25</v>
      </c>
      <c r="C48" s="90">
        <v>0.86</v>
      </c>
      <c r="D48" s="90">
        <v>2.08</v>
      </c>
      <c r="E48" s="91">
        <f t="shared" si="10"/>
        <v>1.7887999999999999</v>
      </c>
      <c r="F48" s="71" t="s">
        <v>1</v>
      </c>
      <c r="G48" s="88">
        <v>1</v>
      </c>
      <c r="H48" s="92">
        <f t="shared" si="11"/>
        <v>1.7887999999999999</v>
      </c>
      <c r="I48" s="76"/>
      <c r="J48" s="76"/>
      <c r="K48" s="83">
        <f t="shared" si="8"/>
        <v>0</v>
      </c>
      <c r="L48" s="83">
        <f t="shared" si="9"/>
        <v>0</v>
      </c>
      <c r="M48" s="7"/>
      <c r="N48" s="7"/>
    </row>
    <row r="49" spans="1:14" s="3" customFormat="1">
      <c r="A49" s="62">
        <v>8</v>
      </c>
      <c r="B49" s="88">
        <v>6</v>
      </c>
      <c r="C49" s="90">
        <v>2.56</v>
      </c>
      <c r="D49" s="90">
        <v>2.48</v>
      </c>
      <c r="E49" s="91">
        <f t="shared" si="10"/>
        <v>6.3487999999999998</v>
      </c>
      <c r="F49" s="71" t="s">
        <v>1</v>
      </c>
      <c r="G49" s="88">
        <v>1</v>
      </c>
      <c r="H49" s="92">
        <f t="shared" si="11"/>
        <v>6.3487999999999998</v>
      </c>
      <c r="I49" s="76"/>
      <c r="J49" s="76"/>
      <c r="K49" s="83">
        <f t="shared" si="8"/>
        <v>0</v>
      </c>
      <c r="L49" s="83">
        <f t="shared" si="9"/>
        <v>0</v>
      </c>
      <c r="M49" s="7"/>
      <c r="N49" s="7"/>
    </row>
    <row r="50" spans="1:14" s="3" customFormat="1">
      <c r="A50" s="62">
        <v>9</v>
      </c>
      <c r="B50" s="88">
        <v>9</v>
      </c>
      <c r="C50" s="90">
        <v>1.26</v>
      </c>
      <c r="D50" s="90">
        <v>2.08</v>
      </c>
      <c r="E50" s="91">
        <f t="shared" si="10"/>
        <v>2.6208</v>
      </c>
      <c r="F50" s="71" t="s">
        <v>1</v>
      </c>
      <c r="G50" s="88">
        <v>22</v>
      </c>
      <c r="H50" s="92">
        <f t="shared" si="11"/>
        <v>57.657600000000002</v>
      </c>
      <c r="I50" s="76"/>
      <c r="J50" s="76"/>
      <c r="K50" s="83">
        <f t="shared" si="8"/>
        <v>0</v>
      </c>
      <c r="L50" s="83">
        <f t="shared" si="9"/>
        <v>0</v>
      </c>
      <c r="M50" s="6"/>
      <c r="N50" s="6"/>
    </row>
    <row r="51" spans="1:14" s="3" customFormat="1">
      <c r="A51" s="62">
        <v>10</v>
      </c>
      <c r="B51" s="88">
        <v>10</v>
      </c>
      <c r="C51" s="90">
        <v>1.26</v>
      </c>
      <c r="D51" s="90">
        <v>2.08</v>
      </c>
      <c r="E51" s="91">
        <f t="shared" si="10"/>
        <v>2.6208</v>
      </c>
      <c r="F51" s="71" t="s">
        <v>1</v>
      </c>
      <c r="G51" s="88">
        <v>1</v>
      </c>
      <c r="H51" s="92">
        <f t="shared" si="11"/>
        <v>2.6208</v>
      </c>
      <c r="I51" s="76"/>
      <c r="J51" s="76"/>
      <c r="K51" s="83">
        <f t="shared" si="8"/>
        <v>0</v>
      </c>
      <c r="L51" s="83">
        <f t="shared" si="9"/>
        <v>0</v>
      </c>
      <c r="M51" s="7"/>
      <c r="N51" s="7"/>
    </row>
    <row r="52" spans="1:14" ht="12.75" customHeight="1">
      <c r="A52" s="62">
        <v>11</v>
      </c>
      <c r="B52" s="88">
        <v>11</v>
      </c>
      <c r="C52" s="90">
        <v>1.26</v>
      </c>
      <c r="D52" s="90">
        <v>2.08</v>
      </c>
      <c r="E52" s="91">
        <f t="shared" si="10"/>
        <v>2.6208</v>
      </c>
      <c r="F52" s="71" t="s">
        <v>1</v>
      </c>
      <c r="G52" s="88">
        <v>1</v>
      </c>
      <c r="H52" s="92">
        <f t="shared" si="11"/>
        <v>2.6208</v>
      </c>
      <c r="I52" s="76"/>
      <c r="J52" s="76"/>
      <c r="K52" s="83">
        <f t="shared" si="8"/>
        <v>0</v>
      </c>
      <c r="L52" s="83">
        <f t="shared" si="9"/>
        <v>0</v>
      </c>
    </row>
    <row r="53" spans="1:14">
      <c r="A53" s="62">
        <v>12</v>
      </c>
      <c r="B53" s="88">
        <v>12</v>
      </c>
      <c r="C53" s="90">
        <v>1.26</v>
      </c>
      <c r="D53" s="90">
        <v>2.08</v>
      </c>
      <c r="E53" s="91">
        <f t="shared" si="10"/>
        <v>2.6208</v>
      </c>
      <c r="F53" s="71" t="s">
        <v>1</v>
      </c>
      <c r="G53" s="88">
        <v>1</v>
      </c>
      <c r="H53" s="92">
        <f t="shared" si="11"/>
        <v>2.6208</v>
      </c>
      <c r="I53" s="16"/>
      <c r="J53" s="16"/>
      <c r="K53" s="83">
        <f t="shared" si="8"/>
        <v>0</v>
      </c>
      <c r="L53" s="83">
        <f t="shared" si="9"/>
        <v>0</v>
      </c>
    </row>
    <row r="54" spans="1:14" s="4" customFormat="1" ht="16.5" thickBot="1">
      <c r="A54" s="77"/>
      <c r="B54" s="79" t="s">
        <v>80</v>
      </c>
      <c r="C54" s="80"/>
      <c r="D54" s="80"/>
      <c r="E54" s="80"/>
      <c r="F54" s="80"/>
      <c r="G54" s="80"/>
      <c r="H54" s="81">
        <f>SUM(H43:H53)</f>
        <v>256.25920000000002</v>
      </c>
      <c r="I54" s="82"/>
      <c r="J54" s="82"/>
      <c r="K54" s="78">
        <f>SUM(K42:K53)</f>
        <v>0</v>
      </c>
      <c r="L54" s="78">
        <f>SUM(L42:L53)</f>
        <v>0</v>
      </c>
      <c r="M54" s="7"/>
      <c r="N54" s="7"/>
    </row>
    <row r="55" spans="1:14" ht="16.5" thickBot="1">
      <c r="A55" s="34"/>
      <c r="B55" s="35"/>
      <c r="C55" s="35"/>
      <c r="D55" s="35"/>
      <c r="E55" s="35"/>
      <c r="F55" s="35"/>
      <c r="G55" s="35"/>
      <c r="H55" s="17"/>
      <c r="I55" s="18"/>
      <c r="J55" s="18"/>
      <c r="K55" s="18">
        <f>K27+K40+K54</f>
        <v>0</v>
      </c>
      <c r="L55" s="19">
        <f>L27+L40+L54</f>
        <v>0</v>
      </c>
    </row>
    <row r="56" spans="1:14" ht="16.5" thickBot="1">
      <c r="A56" s="29"/>
      <c r="B56" s="20"/>
      <c r="C56" s="20"/>
      <c r="D56" s="20"/>
      <c r="E56" s="20"/>
      <c r="F56" s="20"/>
      <c r="G56" s="21"/>
      <c r="H56" s="21"/>
      <c r="I56" s="20"/>
      <c r="J56" s="20"/>
      <c r="K56" s="22" t="s">
        <v>13</v>
      </c>
      <c r="L56" s="19">
        <f>K55+L55</f>
        <v>0</v>
      </c>
    </row>
    <row r="57" spans="1:14" ht="16.5" thickBot="1">
      <c r="A57" s="36" t="s">
        <v>14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4" ht="15.75">
      <c r="A58" s="23">
        <v>1</v>
      </c>
      <c r="B58" s="38" t="s">
        <v>15</v>
      </c>
      <c r="C58" s="38"/>
      <c r="D58" s="38"/>
      <c r="E58" s="38"/>
      <c r="F58" s="38"/>
      <c r="G58" s="38" t="s">
        <v>16</v>
      </c>
      <c r="H58" s="38"/>
      <c r="I58" s="38"/>
      <c r="J58" s="39"/>
      <c r="K58" s="39"/>
      <c r="L58" s="39"/>
    </row>
    <row r="59" spans="1:14" ht="15.75">
      <c r="A59" s="24">
        <v>2</v>
      </c>
      <c r="B59" s="32" t="s">
        <v>17</v>
      </c>
      <c r="C59" s="56"/>
      <c r="D59" s="56"/>
      <c r="E59" s="32"/>
      <c r="F59" s="32"/>
      <c r="G59" s="32" t="s">
        <v>18</v>
      </c>
      <c r="H59" s="32"/>
      <c r="I59" s="32"/>
      <c r="J59" s="33"/>
      <c r="K59" s="33"/>
      <c r="L59" s="33"/>
    </row>
    <row r="60" spans="1:14" ht="15.75">
      <c r="A60" s="24">
        <v>3</v>
      </c>
      <c r="B60" s="32" t="s">
        <v>19</v>
      </c>
      <c r="C60" s="56"/>
      <c r="D60" s="56"/>
      <c r="E60" s="32"/>
      <c r="F60" s="32"/>
      <c r="G60" s="32" t="s">
        <v>20</v>
      </c>
      <c r="H60" s="32"/>
      <c r="I60" s="32"/>
      <c r="J60" s="33"/>
      <c r="K60" s="33"/>
      <c r="L60" s="33"/>
    </row>
    <row r="61" spans="1:14" ht="15.75">
      <c r="A61" s="24">
        <v>4</v>
      </c>
      <c r="B61" s="32" t="s">
        <v>21</v>
      </c>
      <c r="C61" s="56"/>
      <c r="D61" s="56"/>
      <c r="E61" s="32"/>
      <c r="F61" s="32"/>
      <c r="G61" s="32" t="s">
        <v>22</v>
      </c>
      <c r="H61" s="32"/>
      <c r="I61" s="32"/>
      <c r="J61" s="33"/>
      <c r="K61" s="33"/>
      <c r="L61" s="33"/>
    </row>
    <row r="62" spans="1:14" ht="15.75">
      <c r="A62" s="24">
        <v>5</v>
      </c>
      <c r="B62" s="32" t="s">
        <v>23</v>
      </c>
      <c r="C62" s="56"/>
      <c r="D62" s="56"/>
      <c r="E62" s="32"/>
      <c r="F62" s="32"/>
      <c r="G62" s="32" t="s">
        <v>24</v>
      </c>
      <c r="H62" s="32"/>
      <c r="I62" s="32"/>
      <c r="J62" s="33"/>
      <c r="K62" s="33"/>
      <c r="L62" s="33"/>
    </row>
    <row r="63" spans="1:14" ht="15.75">
      <c r="A63" s="24">
        <v>6</v>
      </c>
      <c r="B63" s="32" t="s">
        <v>25</v>
      </c>
      <c r="C63" s="56"/>
      <c r="D63" s="56"/>
      <c r="E63" s="32"/>
      <c r="F63" s="32"/>
      <c r="G63" s="32" t="s">
        <v>26</v>
      </c>
      <c r="H63" s="32"/>
      <c r="I63" s="32"/>
      <c r="J63" s="33"/>
      <c r="K63" s="33"/>
      <c r="L63" s="33"/>
    </row>
    <row r="64" spans="1:14" ht="15.75">
      <c r="A64" s="24">
        <v>7</v>
      </c>
      <c r="B64" s="32" t="s">
        <v>27</v>
      </c>
      <c r="C64" s="56"/>
      <c r="D64" s="56"/>
      <c r="E64" s="32"/>
      <c r="F64" s="32"/>
      <c r="G64" s="32" t="s">
        <v>28</v>
      </c>
      <c r="H64" s="32"/>
      <c r="I64" s="32"/>
      <c r="J64" s="33"/>
      <c r="K64" s="33"/>
      <c r="L64" s="33"/>
    </row>
    <row r="65" spans="1:12" ht="15.75">
      <c r="A65" s="24">
        <v>8</v>
      </c>
      <c r="B65" s="32" t="s">
        <v>29</v>
      </c>
      <c r="C65" s="56"/>
      <c r="D65" s="56"/>
      <c r="E65" s="32"/>
      <c r="F65" s="32"/>
      <c r="G65" s="32" t="s">
        <v>30</v>
      </c>
      <c r="H65" s="32"/>
      <c r="I65" s="32"/>
      <c r="J65" s="33"/>
      <c r="K65" s="33"/>
      <c r="L65" s="33"/>
    </row>
    <row r="66" spans="1:12" ht="15.75">
      <c r="A66" s="24">
        <v>9</v>
      </c>
      <c r="B66" s="32" t="s">
        <v>31</v>
      </c>
      <c r="C66" s="56"/>
      <c r="D66" s="56"/>
      <c r="E66" s="32"/>
      <c r="F66" s="32"/>
      <c r="G66" s="32" t="s">
        <v>32</v>
      </c>
      <c r="H66" s="32"/>
      <c r="I66" s="32"/>
      <c r="J66" s="33"/>
      <c r="K66" s="33"/>
      <c r="L66" s="33"/>
    </row>
    <row r="67" spans="1:12" ht="15.75">
      <c r="A67" s="24">
        <v>10</v>
      </c>
      <c r="B67" s="32" t="s">
        <v>33</v>
      </c>
      <c r="C67" s="56"/>
      <c r="D67" s="56"/>
      <c r="E67" s="32"/>
      <c r="F67" s="32"/>
      <c r="G67" s="32" t="s">
        <v>34</v>
      </c>
      <c r="H67" s="32"/>
      <c r="I67" s="32"/>
      <c r="J67" s="33"/>
      <c r="K67" s="33"/>
      <c r="L67" s="33"/>
    </row>
    <row r="68" spans="1:12" ht="15.75">
      <c r="A68" s="24">
        <v>11</v>
      </c>
      <c r="B68" s="32" t="s">
        <v>35</v>
      </c>
      <c r="C68" s="56"/>
      <c r="D68" s="56"/>
      <c r="E68" s="32"/>
      <c r="F68" s="32"/>
      <c r="G68" s="32" t="s">
        <v>36</v>
      </c>
      <c r="H68" s="32"/>
      <c r="I68" s="32"/>
      <c r="J68" s="33"/>
      <c r="K68" s="33"/>
      <c r="L68" s="33"/>
    </row>
    <row r="69" spans="1:12" ht="15.75">
      <c r="A69" s="24">
        <v>12</v>
      </c>
      <c r="B69" s="32" t="s">
        <v>37</v>
      </c>
      <c r="C69" s="56"/>
      <c r="D69" s="56"/>
      <c r="E69" s="32"/>
      <c r="F69" s="32"/>
      <c r="G69" s="32" t="s">
        <v>38</v>
      </c>
      <c r="H69" s="32"/>
      <c r="I69" s="32"/>
      <c r="J69" s="33"/>
      <c r="K69" s="33"/>
      <c r="L69" s="33"/>
    </row>
    <row r="70" spans="1:12" ht="15.75">
      <c r="A70" s="24">
        <v>13</v>
      </c>
      <c r="B70" s="32" t="s">
        <v>39</v>
      </c>
      <c r="C70" s="56"/>
      <c r="D70" s="56"/>
      <c r="E70" s="32"/>
      <c r="F70" s="32"/>
      <c r="G70" s="32" t="s">
        <v>40</v>
      </c>
      <c r="H70" s="32"/>
      <c r="I70" s="32"/>
      <c r="J70" s="33"/>
      <c r="K70" s="33"/>
      <c r="L70" s="33"/>
    </row>
    <row r="71" spans="1:12" ht="15.75">
      <c r="A71" s="24">
        <v>14</v>
      </c>
      <c r="B71" s="32" t="s">
        <v>41</v>
      </c>
      <c r="C71" s="56"/>
      <c r="D71" s="56"/>
      <c r="E71" s="32"/>
      <c r="F71" s="32"/>
      <c r="G71" s="32"/>
      <c r="H71" s="32"/>
      <c r="I71" s="32"/>
      <c r="J71" s="33"/>
      <c r="K71" s="33"/>
      <c r="L71" s="33"/>
    </row>
    <row r="72" spans="1:12" ht="15.75">
      <c r="A72" s="24">
        <v>15</v>
      </c>
      <c r="B72" s="32" t="s">
        <v>42</v>
      </c>
      <c r="C72" s="56"/>
      <c r="D72" s="56"/>
      <c r="E72" s="32"/>
      <c r="F72" s="32"/>
      <c r="G72" s="32"/>
      <c r="H72" s="32"/>
      <c r="I72" s="32"/>
      <c r="J72" s="33"/>
      <c r="K72" s="33"/>
      <c r="L72" s="33"/>
    </row>
    <row r="73" spans="1:12" ht="16.5" thickBot="1">
      <c r="A73" s="25">
        <v>16</v>
      </c>
      <c r="B73" s="30" t="s">
        <v>43</v>
      </c>
      <c r="C73" s="55"/>
      <c r="D73" s="55"/>
      <c r="E73" s="30"/>
      <c r="F73" s="30"/>
      <c r="G73" s="30"/>
      <c r="H73" s="30"/>
      <c r="I73" s="30"/>
      <c r="J73" s="31"/>
      <c r="K73" s="31"/>
      <c r="L73" s="31"/>
    </row>
  </sheetData>
  <mergeCells count="65">
    <mergeCell ref="B41:E41"/>
    <mergeCell ref="B54:G54"/>
    <mergeCell ref="B9:E9"/>
    <mergeCell ref="B28:E28"/>
    <mergeCell ref="B27:G27"/>
    <mergeCell ref="B40:G40"/>
    <mergeCell ref="B6:G6"/>
    <mergeCell ref="A2:L2"/>
    <mergeCell ref="I6:J6"/>
    <mergeCell ref="K6:L6"/>
    <mergeCell ref="A1:L1"/>
    <mergeCell ref="A3:L3"/>
    <mergeCell ref="A4:L4"/>
    <mergeCell ref="I5:J5"/>
    <mergeCell ref="K5:L5"/>
    <mergeCell ref="A55:G55"/>
    <mergeCell ref="A57:L57"/>
    <mergeCell ref="B58:F58"/>
    <mergeCell ref="G58:I58"/>
    <mergeCell ref="J58:L58"/>
    <mergeCell ref="B59:F59"/>
    <mergeCell ref="G59:I59"/>
    <mergeCell ref="J59:L59"/>
    <mergeCell ref="B60:F60"/>
    <mergeCell ref="G60:I60"/>
    <mergeCell ref="J60:L60"/>
    <mergeCell ref="B61:F61"/>
    <mergeCell ref="G61:I61"/>
    <mergeCell ref="J61:L61"/>
    <mergeCell ref="B62:F62"/>
    <mergeCell ref="G62:I62"/>
    <mergeCell ref="J62:L62"/>
    <mergeCell ref="B63:F63"/>
    <mergeCell ref="G63:I63"/>
    <mergeCell ref="J63:L63"/>
    <mergeCell ref="B64:F64"/>
    <mergeCell ref="G64:I64"/>
    <mergeCell ref="J64:L64"/>
    <mergeCell ref="B65:F65"/>
    <mergeCell ref="G65:I65"/>
    <mergeCell ref="J65:L65"/>
    <mergeCell ref="B66:F66"/>
    <mergeCell ref="G66:I66"/>
    <mergeCell ref="J66:L66"/>
    <mergeCell ref="B67:F67"/>
    <mergeCell ref="G67:I67"/>
    <mergeCell ref="J67:L67"/>
    <mergeCell ref="B68:F68"/>
    <mergeCell ref="G68:I68"/>
    <mergeCell ref="J68:L68"/>
    <mergeCell ref="B69:F69"/>
    <mergeCell ref="G69:I69"/>
    <mergeCell ref="J69:L69"/>
    <mergeCell ref="B70:F70"/>
    <mergeCell ref="G70:I70"/>
    <mergeCell ref="J70:L70"/>
    <mergeCell ref="B73:F73"/>
    <mergeCell ref="G73:I73"/>
    <mergeCell ref="J73:L73"/>
    <mergeCell ref="B71:F71"/>
    <mergeCell ref="G71:I71"/>
    <mergeCell ref="J71:L71"/>
    <mergeCell ref="B72:F72"/>
    <mergeCell ref="G72:I72"/>
    <mergeCell ref="J72:L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9459A-F747-4B26-A6B7-66697BD12404}">
  <dimension ref="A1:N79"/>
  <sheetViews>
    <sheetView topLeftCell="A25" workbookViewId="0">
      <selection activeCell="B57" sqref="B57:G57"/>
    </sheetView>
  </sheetViews>
  <sheetFormatPr defaultRowHeight="12.75"/>
  <cols>
    <col min="1" max="1" width="6.140625" style="6" customWidth="1"/>
    <col min="2" max="2" width="22.85546875" style="6" customWidth="1"/>
    <col min="3" max="5" width="5.7109375" style="6" customWidth="1"/>
    <col min="6" max="6" width="8.140625" style="6" customWidth="1"/>
    <col min="7" max="8" width="11.42578125" style="9" customWidth="1"/>
    <col min="9" max="9" width="15" style="6" customWidth="1"/>
    <col min="10" max="10" width="14.28515625" style="6" customWidth="1"/>
    <col min="11" max="11" width="18.7109375" style="6" customWidth="1"/>
    <col min="12" max="12" width="20.28515625" style="6" customWidth="1"/>
    <col min="13" max="14" width="9.140625" style="6" customWidth="1"/>
    <col min="15" max="223" width="9.140625" style="2" customWidth="1"/>
    <col min="224" max="224" width="3.140625" style="2" customWidth="1"/>
    <col min="225" max="225" width="6.140625" style="2" customWidth="1"/>
    <col min="226" max="226" width="10.28515625" style="2" customWidth="1"/>
    <col min="227" max="227" width="34.140625" style="2" customWidth="1"/>
    <col min="228" max="228" width="9.28515625" style="2" customWidth="1"/>
    <col min="229" max="230" width="12.140625" style="2" customWidth="1"/>
    <col min="231" max="241" width="9.85546875" style="2" customWidth="1"/>
    <col min="242" max="242" width="11.5703125" style="2" customWidth="1"/>
    <col min="243" max="243" width="12.7109375" style="2" customWidth="1"/>
    <col min="244" max="244" width="9.140625" style="2" customWidth="1"/>
    <col min="245" max="245" width="11.42578125" style="2" customWidth="1"/>
    <col min="246" max="479" width="9.140625" style="2" customWidth="1"/>
    <col min="480" max="480" width="3.140625" style="2" customWidth="1"/>
    <col min="481" max="481" width="6.140625" style="2" customWidth="1"/>
    <col min="482" max="482" width="10.28515625" style="2" customWidth="1"/>
    <col min="483" max="483" width="34.140625" style="2" customWidth="1"/>
    <col min="484" max="484" width="9.28515625" style="2" customWidth="1"/>
    <col min="485" max="486" width="12.140625" style="2" customWidth="1"/>
    <col min="487" max="497" width="9.85546875" style="2" customWidth="1"/>
    <col min="498" max="498" width="11.5703125" style="2" customWidth="1"/>
    <col min="499" max="499" width="12.7109375" style="2" customWidth="1"/>
    <col min="500" max="500" width="9.140625" style="2" customWidth="1"/>
    <col min="501" max="501" width="11.42578125" style="2" customWidth="1"/>
    <col min="502" max="735" width="9.140625" style="2" customWidth="1"/>
    <col min="736" max="736" width="3.140625" style="2" customWidth="1"/>
    <col min="737" max="737" width="6.140625" style="2" customWidth="1"/>
    <col min="738" max="738" width="10.28515625" style="2" customWidth="1"/>
    <col min="739" max="739" width="34.140625" style="2" customWidth="1"/>
    <col min="740" max="740" width="9.28515625" style="2" customWidth="1"/>
    <col min="741" max="742" width="12.140625" style="2" customWidth="1"/>
    <col min="743" max="753" width="9.85546875" style="2" customWidth="1"/>
    <col min="754" max="754" width="11.5703125" style="2" customWidth="1"/>
    <col min="755" max="755" width="12.7109375" style="2" customWidth="1"/>
    <col min="756" max="756" width="9.140625" style="2" customWidth="1"/>
    <col min="757" max="757" width="11.42578125" style="2" customWidth="1"/>
    <col min="758" max="991" width="9.140625" style="2" customWidth="1"/>
    <col min="992" max="992" width="3.140625" style="2" customWidth="1"/>
    <col min="993" max="993" width="6.140625" style="2" customWidth="1"/>
    <col min="994" max="994" width="10.28515625" style="2" customWidth="1"/>
    <col min="995" max="995" width="34.140625" style="2" customWidth="1"/>
    <col min="996" max="996" width="9.28515625" style="2" customWidth="1"/>
    <col min="997" max="998" width="12.140625" style="2" customWidth="1"/>
    <col min="999" max="1009" width="9.85546875" style="2" customWidth="1"/>
    <col min="1010" max="1010" width="11.5703125" style="2" customWidth="1"/>
    <col min="1011" max="1011" width="12.7109375" style="2" customWidth="1"/>
    <col min="1012" max="1012" width="9.140625" style="2" customWidth="1"/>
    <col min="1013" max="1013" width="11.42578125" style="2" customWidth="1"/>
    <col min="1014" max="1247" width="9.140625" style="2" customWidth="1"/>
    <col min="1248" max="1248" width="3.140625" style="2" customWidth="1"/>
    <col min="1249" max="1249" width="6.140625" style="2" customWidth="1"/>
    <col min="1250" max="1250" width="10.28515625" style="2" customWidth="1"/>
    <col min="1251" max="1251" width="34.140625" style="2" customWidth="1"/>
    <col min="1252" max="1252" width="9.28515625" style="2" customWidth="1"/>
    <col min="1253" max="1254" width="12.140625" style="2" customWidth="1"/>
    <col min="1255" max="1265" width="9.85546875" style="2" customWidth="1"/>
    <col min="1266" max="1266" width="11.5703125" style="2" customWidth="1"/>
    <col min="1267" max="1267" width="12.7109375" style="2" customWidth="1"/>
    <col min="1268" max="1268" width="9.140625" style="2" customWidth="1"/>
    <col min="1269" max="1269" width="11.42578125" style="2" customWidth="1"/>
    <col min="1270" max="1503" width="9.140625" style="2" customWidth="1"/>
    <col min="1504" max="1504" width="3.140625" style="2" customWidth="1"/>
    <col min="1505" max="1505" width="6.140625" style="2" customWidth="1"/>
    <col min="1506" max="1506" width="10.28515625" style="2" customWidth="1"/>
    <col min="1507" max="1507" width="34.140625" style="2" customWidth="1"/>
    <col min="1508" max="1508" width="9.28515625" style="2" customWidth="1"/>
    <col min="1509" max="1510" width="12.140625" style="2" customWidth="1"/>
    <col min="1511" max="1521" width="9.85546875" style="2" customWidth="1"/>
    <col min="1522" max="1522" width="11.5703125" style="2" customWidth="1"/>
    <col min="1523" max="1523" width="12.7109375" style="2" customWidth="1"/>
    <col min="1524" max="1524" width="9.140625" style="2" customWidth="1"/>
    <col min="1525" max="1525" width="11.42578125" style="2" customWidth="1"/>
    <col min="1526" max="1759" width="9.140625" style="2" customWidth="1"/>
    <col min="1760" max="1760" width="3.140625" style="2" customWidth="1"/>
    <col min="1761" max="1761" width="6.140625" style="2" customWidth="1"/>
    <col min="1762" max="1762" width="10.28515625" style="2" customWidth="1"/>
    <col min="1763" max="1763" width="34.140625" style="2" customWidth="1"/>
    <col min="1764" max="1764" width="9.28515625" style="2" customWidth="1"/>
    <col min="1765" max="1766" width="12.140625" style="2" customWidth="1"/>
    <col min="1767" max="1777" width="9.85546875" style="2" customWidth="1"/>
    <col min="1778" max="1778" width="11.5703125" style="2" customWidth="1"/>
    <col min="1779" max="1779" width="12.7109375" style="2" customWidth="1"/>
    <col min="1780" max="1780" width="9.140625" style="2" customWidth="1"/>
    <col min="1781" max="1781" width="11.42578125" style="2" customWidth="1"/>
    <col min="1782" max="2015" width="9.140625" style="2" customWidth="1"/>
    <col min="2016" max="2016" width="3.140625" style="2" customWidth="1"/>
    <col min="2017" max="2017" width="6.140625" style="2" customWidth="1"/>
    <col min="2018" max="2018" width="10.28515625" style="2" customWidth="1"/>
    <col min="2019" max="2019" width="34.140625" style="2" customWidth="1"/>
    <col min="2020" max="2020" width="9.28515625" style="2" customWidth="1"/>
    <col min="2021" max="2022" width="12.140625" style="2" customWidth="1"/>
    <col min="2023" max="2033" width="9.85546875" style="2" customWidth="1"/>
    <col min="2034" max="2034" width="11.5703125" style="2" customWidth="1"/>
    <col min="2035" max="2035" width="12.7109375" style="2" customWidth="1"/>
    <col min="2036" max="2036" width="9.140625" style="2" customWidth="1"/>
    <col min="2037" max="2037" width="11.42578125" style="2" customWidth="1"/>
    <col min="2038" max="2271" width="9.140625" style="2" customWidth="1"/>
    <col min="2272" max="2272" width="3.140625" style="2" customWidth="1"/>
    <col min="2273" max="2273" width="6.140625" style="2" customWidth="1"/>
    <col min="2274" max="2274" width="10.28515625" style="2" customWidth="1"/>
    <col min="2275" max="2275" width="34.140625" style="2" customWidth="1"/>
    <col min="2276" max="2276" width="9.28515625" style="2" customWidth="1"/>
    <col min="2277" max="2278" width="12.140625" style="2" customWidth="1"/>
    <col min="2279" max="2289" width="9.85546875" style="2" customWidth="1"/>
    <col min="2290" max="2290" width="11.5703125" style="2" customWidth="1"/>
    <col min="2291" max="2291" width="12.7109375" style="2" customWidth="1"/>
    <col min="2292" max="2292" width="9.140625" style="2" customWidth="1"/>
    <col min="2293" max="2293" width="11.42578125" style="2" customWidth="1"/>
    <col min="2294" max="2527" width="9.140625" style="2" customWidth="1"/>
    <col min="2528" max="2528" width="3.140625" style="2" customWidth="1"/>
    <col min="2529" max="2529" width="6.140625" style="2" customWidth="1"/>
    <col min="2530" max="2530" width="10.28515625" style="2" customWidth="1"/>
    <col min="2531" max="2531" width="34.140625" style="2" customWidth="1"/>
    <col min="2532" max="2532" width="9.28515625" style="2" customWidth="1"/>
    <col min="2533" max="2534" width="12.140625" style="2" customWidth="1"/>
    <col min="2535" max="2545" width="9.85546875" style="2" customWidth="1"/>
    <col min="2546" max="2546" width="11.5703125" style="2" customWidth="1"/>
    <col min="2547" max="2547" width="12.7109375" style="2" customWidth="1"/>
    <col min="2548" max="2548" width="9.140625" style="2" customWidth="1"/>
    <col min="2549" max="2549" width="11.42578125" style="2" customWidth="1"/>
    <col min="2550" max="2783" width="9.140625" style="2" customWidth="1"/>
    <col min="2784" max="2784" width="3.140625" style="2" customWidth="1"/>
    <col min="2785" max="2785" width="6.140625" style="2" customWidth="1"/>
    <col min="2786" max="2786" width="10.28515625" style="2" customWidth="1"/>
    <col min="2787" max="2787" width="34.140625" style="2" customWidth="1"/>
    <col min="2788" max="2788" width="9.28515625" style="2" customWidth="1"/>
    <col min="2789" max="2790" width="12.140625" style="2" customWidth="1"/>
    <col min="2791" max="2801" width="9.85546875" style="2" customWidth="1"/>
    <col min="2802" max="2802" width="11.5703125" style="2" customWidth="1"/>
    <col min="2803" max="2803" width="12.7109375" style="2" customWidth="1"/>
    <col min="2804" max="2804" width="9.140625" style="2" customWidth="1"/>
    <col min="2805" max="2805" width="11.42578125" style="2" customWidth="1"/>
    <col min="2806" max="3039" width="9.140625" style="2" customWidth="1"/>
    <col min="3040" max="3040" width="3.140625" style="2" customWidth="1"/>
    <col min="3041" max="3041" width="6.140625" style="2" customWidth="1"/>
    <col min="3042" max="3042" width="10.28515625" style="2" customWidth="1"/>
    <col min="3043" max="3043" width="34.140625" style="2" customWidth="1"/>
    <col min="3044" max="3044" width="9.28515625" style="2" customWidth="1"/>
    <col min="3045" max="3046" width="12.140625" style="2" customWidth="1"/>
    <col min="3047" max="3057" width="9.85546875" style="2" customWidth="1"/>
    <col min="3058" max="3058" width="11.5703125" style="2" customWidth="1"/>
    <col min="3059" max="3059" width="12.7109375" style="2" customWidth="1"/>
    <col min="3060" max="3060" width="9.140625" style="2" customWidth="1"/>
    <col min="3061" max="3061" width="11.42578125" style="2" customWidth="1"/>
    <col min="3062" max="3295" width="9.140625" style="2" customWidth="1"/>
    <col min="3296" max="3296" width="3.140625" style="2" customWidth="1"/>
    <col min="3297" max="3297" width="6.140625" style="2" customWidth="1"/>
    <col min="3298" max="3298" width="10.28515625" style="2" customWidth="1"/>
    <col min="3299" max="3299" width="34.140625" style="2" customWidth="1"/>
    <col min="3300" max="3300" width="9.28515625" style="2" customWidth="1"/>
    <col min="3301" max="3302" width="12.140625" style="2" customWidth="1"/>
    <col min="3303" max="3313" width="9.85546875" style="2" customWidth="1"/>
    <col min="3314" max="3314" width="11.5703125" style="2" customWidth="1"/>
    <col min="3315" max="3315" width="12.7109375" style="2" customWidth="1"/>
    <col min="3316" max="3316" width="9.140625" style="2" customWidth="1"/>
    <col min="3317" max="3317" width="11.42578125" style="2" customWidth="1"/>
    <col min="3318" max="3551" width="9.140625" style="2" customWidth="1"/>
    <col min="3552" max="3552" width="3.140625" style="2" customWidth="1"/>
    <col min="3553" max="3553" width="6.140625" style="2" customWidth="1"/>
    <col min="3554" max="3554" width="10.28515625" style="2" customWidth="1"/>
    <col min="3555" max="3555" width="34.140625" style="2" customWidth="1"/>
    <col min="3556" max="3556" width="9.28515625" style="2" customWidth="1"/>
    <col min="3557" max="3558" width="12.140625" style="2" customWidth="1"/>
    <col min="3559" max="3569" width="9.85546875" style="2" customWidth="1"/>
    <col min="3570" max="3570" width="11.5703125" style="2" customWidth="1"/>
    <col min="3571" max="3571" width="12.7109375" style="2" customWidth="1"/>
    <col min="3572" max="3572" width="9.140625" style="2" customWidth="1"/>
    <col min="3573" max="3573" width="11.42578125" style="2" customWidth="1"/>
    <col min="3574" max="3807" width="9.140625" style="2" customWidth="1"/>
    <col min="3808" max="3808" width="3.140625" style="2" customWidth="1"/>
    <col min="3809" max="3809" width="6.140625" style="2" customWidth="1"/>
    <col min="3810" max="3810" width="10.28515625" style="2" customWidth="1"/>
    <col min="3811" max="3811" width="34.140625" style="2" customWidth="1"/>
    <col min="3812" max="3812" width="9.28515625" style="2" customWidth="1"/>
    <col min="3813" max="3814" width="12.140625" style="2" customWidth="1"/>
    <col min="3815" max="3825" width="9.85546875" style="2" customWidth="1"/>
    <col min="3826" max="3826" width="11.5703125" style="2" customWidth="1"/>
    <col min="3827" max="3827" width="12.7109375" style="2" customWidth="1"/>
    <col min="3828" max="3828" width="9.140625" style="2" customWidth="1"/>
    <col min="3829" max="3829" width="11.42578125" style="2" customWidth="1"/>
    <col min="3830" max="4063" width="9.140625" style="2" customWidth="1"/>
    <col min="4064" max="4064" width="3.140625" style="2" customWidth="1"/>
    <col min="4065" max="4065" width="6.140625" style="2" customWidth="1"/>
    <col min="4066" max="4066" width="10.28515625" style="2" customWidth="1"/>
    <col min="4067" max="4067" width="34.140625" style="2" customWidth="1"/>
    <col min="4068" max="4068" width="9.28515625" style="2" customWidth="1"/>
    <col min="4069" max="4070" width="12.140625" style="2" customWidth="1"/>
    <col min="4071" max="4081" width="9.85546875" style="2" customWidth="1"/>
    <col min="4082" max="4082" width="11.5703125" style="2" customWidth="1"/>
    <col min="4083" max="4083" width="12.7109375" style="2" customWidth="1"/>
    <col min="4084" max="4084" width="9.140625" style="2" customWidth="1"/>
    <col min="4085" max="4085" width="11.42578125" style="2" customWidth="1"/>
    <col min="4086" max="4319" width="9.140625" style="2" customWidth="1"/>
    <col min="4320" max="4320" width="3.140625" style="2" customWidth="1"/>
    <col min="4321" max="4321" width="6.140625" style="2" customWidth="1"/>
    <col min="4322" max="4322" width="10.28515625" style="2" customWidth="1"/>
    <col min="4323" max="4323" width="34.140625" style="2" customWidth="1"/>
    <col min="4324" max="4324" width="9.28515625" style="2" customWidth="1"/>
    <col min="4325" max="4326" width="12.140625" style="2" customWidth="1"/>
    <col min="4327" max="4337" width="9.85546875" style="2" customWidth="1"/>
    <col min="4338" max="4338" width="11.5703125" style="2" customWidth="1"/>
    <col min="4339" max="4339" width="12.7109375" style="2" customWidth="1"/>
    <col min="4340" max="4340" width="9.140625" style="2" customWidth="1"/>
    <col min="4341" max="4341" width="11.42578125" style="2" customWidth="1"/>
    <col min="4342" max="4575" width="9.140625" style="2" customWidth="1"/>
    <col min="4576" max="4576" width="3.140625" style="2" customWidth="1"/>
    <col min="4577" max="4577" width="6.140625" style="2" customWidth="1"/>
    <col min="4578" max="4578" width="10.28515625" style="2" customWidth="1"/>
    <col min="4579" max="4579" width="34.140625" style="2" customWidth="1"/>
    <col min="4580" max="4580" width="9.28515625" style="2" customWidth="1"/>
    <col min="4581" max="4582" width="12.140625" style="2" customWidth="1"/>
    <col min="4583" max="4593" width="9.85546875" style="2" customWidth="1"/>
    <col min="4594" max="4594" width="11.5703125" style="2" customWidth="1"/>
    <col min="4595" max="4595" width="12.7109375" style="2" customWidth="1"/>
    <col min="4596" max="4596" width="9.140625" style="2" customWidth="1"/>
    <col min="4597" max="4597" width="11.42578125" style="2" customWidth="1"/>
    <col min="4598" max="4831" width="9.140625" style="2" customWidth="1"/>
    <col min="4832" max="4832" width="3.140625" style="2" customWidth="1"/>
    <col min="4833" max="4833" width="6.140625" style="2" customWidth="1"/>
    <col min="4834" max="4834" width="10.28515625" style="2" customWidth="1"/>
    <col min="4835" max="4835" width="34.140625" style="2" customWidth="1"/>
    <col min="4836" max="4836" width="9.28515625" style="2" customWidth="1"/>
    <col min="4837" max="4838" width="12.140625" style="2" customWidth="1"/>
    <col min="4839" max="4849" width="9.85546875" style="2" customWidth="1"/>
    <col min="4850" max="4850" width="11.5703125" style="2" customWidth="1"/>
    <col min="4851" max="4851" width="12.7109375" style="2" customWidth="1"/>
    <col min="4852" max="4852" width="9.140625" style="2" customWidth="1"/>
    <col min="4853" max="4853" width="11.42578125" style="2" customWidth="1"/>
    <col min="4854" max="5087" width="9.140625" style="2" customWidth="1"/>
    <col min="5088" max="5088" width="3.140625" style="2" customWidth="1"/>
    <col min="5089" max="5089" width="6.140625" style="2" customWidth="1"/>
    <col min="5090" max="5090" width="10.28515625" style="2" customWidth="1"/>
    <col min="5091" max="5091" width="34.140625" style="2" customWidth="1"/>
    <col min="5092" max="5092" width="9.28515625" style="2" customWidth="1"/>
    <col min="5093" max="5094" width="12.140625" style="2" customWidth="1"/>
    <col min="5095" max="5105" width="9.85546875" style="2" customWidth="1"/>
    <col min="5106" max="5106" width="11.5703125" style="2" customWidth="1"/>
    <col min="5107" max="5107" width="12.7109375" style="2" customWidth="1"/>
    <col min="5108" max="5108" width="9.140625" style="2" customWidth="1"/>
    <col min="5109" max="5109" width="11.42578125" style="2" customWidth="1"/>
    <col min="5110" max="5343" width="9.140625" style="2" customWidth="1"/>
    <col min="5344" max="5344" width="3.140625" style="2" customWidth="1"/>
    <col min="5345" max="5345" width="6.140625" style="2" customWidth="1"/>
    <col min="5346" max="5346" width="10.28515625" style="2" customWidth="1"/>
    <col min="5347" max="5347" width="34.140625" style="2" customWidth="1"/>
    <col min="5348" max="5348" width="9.28515625" style="2" customWidth="1"/>
    <col min="5349" max="5350" width="12.140625" style="2" customWidth="1"/>
    <col min="5351" max="5361" width="9.85546875" style="2" customWidth="1"/>
    <col min="5362" max="5362" width="11.5703125" style="2" customWidth="1"/>
    <col min="5363" max="5363" width="12.7109375" style="2" customWidth="1"/>
    <col min="5364" max="5364" width="9.140625" style="2" customWidth="1"/>
    <col min="5365" max="5365" width="11.42578125" style="2" customWidth="1"/>
    <col min="5366" max="5599" width="9.140625" style="2" customWidth="1"/>
    <col min="5600" max="5600" width="3.140625" style="2" customWidth="1"/>
    <col min="5601" max="5601" width="6.140625" style="2" customWidth="1"/>
    <col min="5602" max="5602" width="10.28515625" style="2" customWidth="1"/>
    <col min="5603" max="5603" width="34.140625" style="2" customWidth="1"/>
    <col min="5604" max="5604" width="9.28515625" style="2" customWidth="1"/>
    <col min="5605" max="5606" width="12.140625" style="2" customWidth="1"/>
    <col min="5607" max="5617" width="9.85546875" style="2" customWidth="1"/>
    <col min="5618" max="5618" width="11.5703125" style="2" customWidth="1"/>
    <col min="5619" max="5619" width="12.7109375" style="2" customWidth="1"/>
    <col min="5620" max="5620" width="9.140625" style="2" customWidth="1"/>
    <col min="5621" max="5621" width="11.42578125" style="2" customWidth="1"/>
    <col min="5622" max="5855" width="9.140625" style="2" customWidth="1"/>
    <col min="5856" max="5856" width="3.140625" style="2" customWidth="1"/>
    <col min="5857" max="5857" width="6.140625" style="2" customWidth="1"/>
    <col min="5858" max="5858" width="10.28515625" style="2" customWidth="1"/>
    <col min="5859" max="5859" width="34.140625" style="2" customWidth="1"/>
    <col min="5860" max="5860" width="9.28515625" style="2" customWidth="1"/>
    <col min="5861" max="5862" width="12.140625" style="2" customWidth="1"/>
    <col min="5863" max="5873" width="9.85546875" style="2" customWidth="1"/>
    <col min="5874" max="5874" width="11.5703125" style="2" customWidth="1"/>
    <col min="5875" max="5875" width="12.7109375" style="2" customWidth="1"/>
    <col min="5876" max="5876" width="9.140625" style="2" customWidth="1"/>
    <col min="5877" max="5877" width="11.42578125" style="2" customWidth="1"/>
    <col min="5878" max="6111" width="9.140625" style="2" customWidth="1"/>
    <col min="6112" max="6112" width="3.140625" style="2" customWidth="1"/>
    <col min="6113" max="6113" width="6.140625" style="2" customWidth="1"/>
    <col min="6114" max="6114" width="10.28515625" style="2" customWidth="1"/>
    <col min="6115" max="6115" width="34.140625" style="2" customWidth="1"/>
    <col min="6116" max="6116" width="9.28515625" style="2" customWidth="1"/>
    <col min="6117" max="6118" width="12.140625" style="2" customWidth="1"/>
    <col min="6119" max="6129" width="9.85546875" style="2" customWidth="1"/>
    <col min="6130" max="6130" width="11.5703125" style="2" customWidth="1"/>
    <col min="6131" max="6131" width="12.7109375" style="2" customWidth="1"/>
    <col min="6132" max="6132" width="9.140625" style="2" customWidth="1"/>
    <col min="6133" max="6133" width="11.42578125" style="2" customWidth="1"/>
    <col min="6134" max="6367" width="9.140625" style="2" customWidth="1"/>
    <col min="6368" max="6368" width="3.140625" style="2" customWidth="1"/>
    <col min="6369" max="6369" width="6.140625" style="2" customWidth="1"/>
    <col min="6370" max="6370" width="10.28515625" style="2" customWidth="1"/>
    <col min="6371" max="6371" width="34.140625" style="2" customWidth="1"/>
    <col min="6372" max="6372" width="9.28515625" style="2" customWidth="1"/>
    <col min="6373" max="6374" width="12.140625" style="2" customWidth="1"/>
    <col min="6375" max="6385" width="9.85546875" style="2" customWidth="1"/>
    <col min="6386" max="6386" width="11.5703125" style="2" customWidth="1"/>
    <col min="6387" max="6387" width="12.7109375" style="2" customWidth="1"/>
    <col min="6388" max="6388" width="9.140625" style="2" customWidth="1"/>
    <col min="6389" max="6389" width="11.42578125" style="2" customWidth="1"/>
    <col min="6390" max="6623" width="9.140625" style="2" customWidth="1"/>
    <col min="6624" max="6624" width="3.140625" style="2" customWidth="1"/>
    <col min="6625" max="6625" width="6.140625" style="2" customWidth="1"/>
    <col min="6626" max="6626" width="10.28515625" style="2" customWidth="1"/>
    <col min="6627" max="6627" width="34.140625" style="2" customWidth="1"/>
    <col min="6628" max="6628" width="9.28515625" style="2" customWidth="1"/>
    <col min="6629" max="6630" width="12.140625" style="2" customWidth="1"/>
    <col min="6631" max="6641" width="9.85546875" style="2" customWidth="1"/>
    <col min="6642" max="6642" width="11.5703125" style="2" customWidth="1"/>
    <col min="6643" max="6643" width="12.7109375" style="2" customWidth="1"/>
    <col min="6644" max="6644" width="9.140625" style="2" customWidth="1"/>
    <col min="6645" max="6645" width="11.42578125" style="2" customWidth="1"/>
    <col min="6646" max="6879" width="9.140625" style="2" customWidth="1"/>
    <col min="6880" max="6880" width="3.140625" style="2" customWidth="1"/>
    <col min="6881" max="6881" width="6.140625" style="2" customWidth="1"/>
    <col min="6882" max="6882" width="10.28515625" style="2" customWidth="1"/>
    <col min="6883" max="6883" width="34.140625" style="2" customWidth="1"/>
    <col min="6884" max="6884" width="9.28515625" style="2" customWidth="1"/>
    <col min="6885" max="6886" width="12.140625" style="2" customWidth="1"/>
    <col min="6887" max="6897" width="9.85546875" style="2" customWidth="1"/>
    <col min="6898" max="6898" width="11.5703125" style="2" customWidth="1"/>
    <col min="6899" max="6899" width="12.7109375" style="2" customWidth="1"/>
    <col min="6900" max="6900" width="9.140625" style="2" customWidth="1"/>
    <col min="6901" max="6901" width="11.42578125" style="2" customWidth="1"/>
    <col min="6902" max="7135" width="9.140625" style="2" customWidth="1"/>
    <col min="7136" max="7136" width="3.140625" style="2" customWidth="1"/>
    <col min="7137" max="7137" width="6.140625" style="2" customWidth="1"/>
    <col min="7138" max="7138" width="10.28515625" style="2" customWidth="1"/>
    <col min="7139" max="7139" width="34.140625" style="2" customWidth="1"/>
    <col min="7140" max="7140" width="9.28515625" style="2" customWidth="1"/>
    <col min="7141" max="7142" width="12.140625" style="2" customWidth="1"/>
    <col min="7143" max="7153" width="9.85546875" style="2" customWidth="1"/>
    <col min="7154" max="7154" width="11.5703125" style="2" customWidth="1"/>
    <col min="7155" max="7155" width="12.7109375" style="2" customWidth="1"/>
    <col min="7156" max="7156" width="9.140625" style="2" customWidth="1"/>
    <col min="7157" max="7157" width="11.42578125" style="2" customWidth="1"/>
    <col min="7158" max="7391" width="9.140625" style="2" customWidth="1"/>
    <col min="7392" max="7392" width="3.140625" style="2" customWidth="1"/>
    <col min="7393" max="7393" width="6.140625" style="2" customWidth="1"/>
    <col min="7394" max="7394" width="10.28515625" style="2" customWidth="1"/>
    <col min="7395" max="7395" width="34.140625" style="2" customWidth="1"/>
    <col min="7396" max="7396" width="9.28515625" style="2" customWidth="1"/>
    <col min="7397" max="7398" width="12.140625" style="2" customWidth="1"/>
    <col min="7399" max="7409" width="9.85546875" style="2" customWidth="1"/>
    <col min="7410" max="7410" width="11.5703125" style="2" customWidth="1"/>
    <col min="7411" max="7411" width="12.7109375" style="2" customWidth="1"/>
    <col min="7412" max="7412" width="9.140625" style="2" customWidth="1"/>
    <col min="7413" max="7413" width="11.42578125" style="2" customWidth="1"/>
    <col min="7414" max="7647" width="9.140625" style="2" customWidth="1"/>
    <col min="7648" max="7648" width="3.140625" style="2" customWidth="1"/>
    <col min="7649" max="7649" width="6.140625" style="2" customWidth="1"/>
    <col min="7650" max="7650" width="10.28515625" style="2" customWidth="1"/>
    <col min="7651" max="7651" width="34.140625" style="2" customWidth="1"/>
    <col min="7652" max="7652" width="9.28515625" style="2" customWidth="1"/>
    <col min="7653" max="7654" width="12.140625" style="2" customWidth="1"/>
    <col min="7655" max="7665" width="9.85546875" style="2" customWidth="1"/>
    <col min="7666" max="7666" width="11.5703125" style="2" customWidth="1"/>
    <col min="7667" max="7667" width="12.7109375" style="2" customWidth="1"/>
    <col min="7668" max="7668" width="9.140625" style="2" customWidth="1"/>
    <col min="7669" max="7669" width="11.42578125" style="2" customWidth="1"/>
    <col min="7670" max="7903" width="9.140625" style="2" customWidth="1"/>
    <col min="7904" max="7904" width="3.140625" style="2" customWidth="1"/>
    <col min="7905" max="7905" width="6.140625" style="2" customWidth="1"/>
    <col min="7906" max="7906" width="10.28515625" style="2" customWidth="1"/>
    <col min="7907" max="7907" width="34.140625" style="2" customWidth="1"/>
    <col min="7908" max="7908" width="9.28515625" style="2" customWidth="1"/>
    <col min="7909" max="7910" width="12.140625" style="2" customWidth="1"/>
    <col min="7911" max="7921" width="9.85546875" style="2" customWidth="1"/>
    <col min="7922" max="7922" width="11.5703125" style="2" customWidth="1"/>
    <col min="7923" max="7923" width="12.7109375" style="2" customWidth="1"/>
    <col min="7924" max="7924" width="9.140625" style="2" customWidth="1"/>
    <col min="7925" max="7925" width="11.42578125" style="2" customWidth="1"/>
    <col min="7926" max="8159" width="9.140625" style="2" customWidth="1"/>
    <col min="8160" max="8160" width="3.140625" style="2" customWidth="1"/>
    <col min="8161" max="8161" width="6.140625" style="2" customWidth="1"/>
    <col min="8162" max="8162" width="10.28515625" style="2" customWidth="1"/>
    <col min="8163" max="8163" width="34.140625" style="2" customWidth="1"/>
    <col min="8164" max="8164" width="9.28515625" style="2" customWidth="1"/>
    <col min="8165" max="8166" width="12.140625" style="2" customWidth="1"/>
    <col min="8167" max="8177" width="9.85546875" style="2" customWidth="1"/>
    <col min="8178" max="8178" width="11.5703125" style="2" customWidth="1"/>
    <col min="8179" max="8179" width="12.7109375" style="2" customWidth="1"/>
    <col min="8180" max="8180" width="9.140625" style="2" customWidth="1"/>
    <col min="8181" max="8181" width="11.42578125" style="2" customWidth="1"/>
    <col min="8182" max="8415" width="9.140625" style="2" customWidth="1"/>
    <col min="8416" max="8416" width="3.140625" style="2" customWidth="1"/>
    <col min="8417" max="8417" width="6.140625" style="2" customWidth="1"/>
    <col min="8418" max="8418" width="10.28515625" style="2" customWidth="1"/>
    <col min="8419" max="8419" width="34.140625" style="2" customWidth="1"/>
    <col min="8420" max="8420" width="9.28515625" style="2" customWidth="1"/>
    <col min="8421" max="8422" width="12.140625" style="2" customWidth="1"/>
    <col min="8423" max="8433" width="9.85546875" style="2" customWidth="1"/>
    <col min="8434" max="8434" width="11.5703125" style="2" customWidth="1"/>
    <col min="8435" max="8435" width="12.7109375" style="2" customWidth="1"/>
    <col min="8436" max="8436" width="9.140625" style="2" customWidth="1"/>
    <col min="8437" max="8437" width="11.42578125" style="2" customWidth="1"/>
    <col min="8438" max="8671" width="9.140625" style="2" customWidth="1"/>
    <col min="8672" max="8672" width="3.140625" style="2" customWidth="1"/>
    <col min="8673" max="8673" width="6.140625" style="2" customWidth="1"/>
    <col min="8674" max="8674" width="10.28515625" style="2" customWidth="1"/>
    <col min="8675" max="8675" width="34.140625" style="2" customWidth="1"/>
    <col min="8676" max="8676" width="9.28515625" style="2" customWidth="1"/>
    <col min="8677" max="8678" width="12.140625" style="2" customWidth="1"/>
    <col min="8679" max="8689" width="9.85546875" style="2" customWidth="1"/>
    <col min="8690" max="8690" width="11.5703125" style="2" customWidth="1"/>
    <col min="8691" max="8691" width="12.7109375" style="2" customWidth="1"/>
    <col min="8692" max="8692" width="9.140625" style="2" customWidth="1"/>
    <col min="8693" max="8693" width="11.42578125" style="2" customWidth="1"/>
    <col min="8694" max="8927" width="9.140625" style="2" customWidth="1"/>
    <col min="8928" max="8928" width="3.140625" style="2" customWidth="1"/>
    <col min="8929" max="8929" width="6.140625" style="2" customWidth="1"/>
    <col min="8930" max="8930" width="10.28515625" style="2" customWidth="1"/>
    <col min="8931" max="8931" width="34.140625" style="2" customWidth="1"/>
    <col min="8932" max="8932" width="9.28515625" style="2" customWidth="1"/>
    <col min="8933" max="8934" width="12.140625" style="2" customWidth="1"/>
    <col min="8935" max="8945" width="9.85546875" style="2" customWidth="1"/>
    <col min="8946" max="8946" width="11.5703125" style="2" customWidth="1"/>
    <col min="8947" max="8947" width="12.7109375" style="2" customWidth="1"/>
    <col min="8948" max="8948" width="9.140625" style="2" customWidth="1"/>
    <col min="8949" max="8949" width="11.42578125" style="2" customWidth="1"/>
    <col min="8950" max="9183" width="9.140625" style="2" customWidth="1"/>
    <col min="9184" max="9184" width="3.140625" style="2" customWidth="1"/>
    <col min="9185" max="9185" width="6.140625" style="2" customWidth="1"/>
    <col min="9186" max="9186" width="10.28515625" style="2" customWidth="1"/>
    <col min="9187" max="9187" width="34.140625" style="2" customWidth="1"/>
    <col min="9188" max="9188" width="9.28515625" style="2" customWidth="1"/>
    <col min="9189" max="9190" width="12.140625" style="2" customWidth="1"/>
    <col min="9191" max="9201" width="9.85546875" style="2" customWidth="1"/>
    <col min="9202" max="9202" width="11.5703125" style="2" customWidth="1"/>
    <col min="9203" max="9203" width="12.7109375" style="2" customWidth="1"/>
    <col min="9204" max="9204" width="9.140625" style="2" customWidth="1"/>
    <col min="9205" max="9205" width="11.42578125" style="2" customWidth="1"/>
    <col min="9206" max="9439" width="9.140625" style="2" customWidth="1"/>
    <col min="9440" max="9440" width="3.140625" style="2" customWidth="1"/>
    <col min="9441" max="9441" width="6.140625" style="2" customWidth="1"/>
    <col min="9442" max="9442" width="10.28515625" style="2" customWidth="1"/>
    <col min="9443" max="9443" width="34.140625" style="2" customWidth="1"/>
    <col min="9444" max="9444" width="9.28515625" style="2" customWidth="1"/>
    <col min="9445" max="9446" width="12.140625" style="2" customWidth="1"/>
    <col min="9447" max="9457" width="9.85546875" style="2" customWidth="1"/>
    <col min="9458" max="9458" width="11.5703125" style="2" customWidth="1"/>
    <col min="9459" max="9459" width="12.7109375" style="2" customWidth="1"/>
    <col min="9460" max="9460" width="9.140625" style="2" customWidth="1"/>
    <col min="9461" max="9461" width="11.42578125" style="2" customWidth="1"/>
    <col min="9462" max="9695" width="9.140625" style="2" customWidth="1"/>
    <col min="9696" max="9696" width="3.140625" style="2" customWidth="1"/>
    <col min="9697" max="9697" width="6.140625" style="2" customWidth="1"/>
    <col min="9698" max="9698" width="10.28515625" style="2" customWidth="1"/>
    <col min="9699" max="9699" width="34.140625" style="2" customWidth="1"/>
    <col min="9700" max="9700" width="9.28515625" style="2" customWidth="1"/>
    <col min="9701" max="9702" width="12.140625" style="2" customWidth="1"/>
    <col min="9703" max="9713" width="9.85546875" style="2" customWidth="1"/>
    <col min="9714" max="9714" width="11.5703125" style="2" customWidth="1"/>
    <col min="9715" max="9715" width="12.7109375" style="2" customWidth="1"/>
    <col min="9716" max="9716" width="9.140625" style="2" customWidth="1"/>
    <col min="9717" max="9717" width="11.42578125" style="2" customWidth="1"/>
    <col min="9718" max="9951" width="9.140625" style="2" customWidth="1"/>
    <col min="9952" max="9952" width="3.140625" style="2" customWidth="1"/>
    <col min="9953" max="9953" width="6.140625" style="2" customWidth="1"/>
    <col min="9954" max="9954" width="10.28515625" style="2" customWidth="1"/>
    <col min="9955" max="9955" width="34.140625" style="2" customWidth="1"/>
    <col min="9956" max="9956" width="9.28515625" style="2" customWidth="1"/>
    <col min="9957" max="9958" width="12.140625" style="2" customWidth="1"/>
    <col min="9959" max="9969" width="9.85546875" style="2" customWidth="1"/>
    <col min="9970" max="9970" width="11.5703125" style="2" customWidth="1"/>
    <col min="9971" max="9971" width="12.7109375" style="2" customWidth="1"/>
    <col min="9972" max="9972" width="9.140625" style="2" customWidth="1"/>
    <col min="9973" max="9973" width="11.42578125" style="2" customWidth="1"/>
    <col min="9974" max="10207" width="9.140625" style="2" customWidth="1"/>
    <col min="10208" max="10208" width="3.140625" style="2" customWidth="1"/>
    <col min="10209" max="10209" width="6.140625" style="2" customWidth="1"/>
    <col min="10210" max="10210" width="10.28515625" style="2" customWidth="1"/>
    <col min="10211" max="10211" width="34.140625" style="2" customWidth="1"/>
    <col min="10212" max="10212" width="9.28515625" style="2" customWidth="1"/>
    <col min="10213" max="10214" width="12.140625" style="2" customWidth="1"/>
    <col min="10215" max="10225" width="9.85546875" style="2" customWidth="1"/>
    <col min="10226" max="10226" width="11.5703125" style="2" customWidth="1"/>
    <col min="10227" max="10227" width="12.7109375" style="2" customWidth="1"/>
    <col min="10228" max="10228" width="9.140625" style="2" customWidth="1"/>
    <col min="10229" max="10229" width="11.42578125" style="2" customWidth="1"/>
    <col min="10230" max="10463" width="9.140625" style="2" customWidth="1"/>
    <col min="10464" max="10464" width="3.140625" style="2" customWidth="1"/>
    <col min="10465" max="10465" width="6.140625" style="2" customWidth="1"/>
    <col min="10466" max="10466" width="10.28515625" style="2" customWidth="1"/>
    <col min="10467" max="10467" width="34.140625" style="2" customWidth="1"/>
    <col min="10468" max="10468" width="9.28515625" style="2" customWidth="1"/>
    <col min="10469" max="10470" width="12.140625" style="2" customWidth="1"/>
    <col min="10471" max="10481" width="9.85546875" style="2" customWidth="1"/>
    <col min="10482" max="10482" width="11.5703125" style="2" customWidth="1"/>
    <col min="10483" max="10483" width="12.7109375" style="2" customWidth="1"/>
    <col min="10484" max="10484" width="9.140625" style="2" customWidth="1"/>
    <col min="10485" max="10485" width="11.42578125" style="2" customWidth="1"/>
    <col min="10486" max="10719" width="9.140625" style="2" customWidth="1"/>
    <col min="10720" max="10720" width="3.140625" style="2" customWidth="1"/>
    <col min="10721" max="10721" width="6.140625" style="2" customWidth="1"/>
    <col min="10722" max="10722" width="10.28515625" style="2" customWidth="1"/>
    <col min="10723" max="10723" width="34.140625" style="2" customWidth="1"/>
    <col min="10724" max="10724" width="9.28515625" style="2" customWidth="1"/>
    <col min="10725" max="10726" width="12.140625" style="2" customWidth="1"/>
    <col min="10727" max="10737" width="9.85546875" style="2" customWidth="1"/>
    <col min="10738" max="10738" width="11.5703125" style="2" customWidth="1"/>
    <col min="10739" max="10739" width="12.7109375" style="2" customWidth="1"/>
    <col min="10740" max="10740" width="9.140625" style="2" customWidth="1"/>
    <col min="10741" max="10741" width="11.42578125" style="2" customWidth="1"/>
    <col min="10742" max="10975" width="9.140625" style="2" customWidth="1"/>
    <col min="10976" max="10976" width="3.140625" style="2" customWidth="1"/>
    <col min="10977" max="10977" width="6.140625" style="2" customWidth="1"/>
    <col min="10978" max="10978" width="10.28515625" style="2" customWidth="1"/>
    <col min="10979" max="10979" width="34.140625" style="2" customWidth="1"/>
    <col min="10980" max="10980" width="9.28515625" style="2" customWidth="1"/>
    <col min="10981" max="10982" width="12.140625" style="2" customWidth="1"/>
    <col min="10983" max="10993" width="9.85546875" style="2" customWidth="1"/>
    <col min="10994" max="10994" width="11.5703125" style="2" customWidth="1"/>
    <col min="10995" max="10995" width="12.7109375" style="2" customWidth="1"/>
    <col min="10996" max="10996" width="9.140625" style="2" customWidth="1"/>
    <col min="10997" max="10997" width="11.42578125" style="2" customWidth="1"/>
    <col min="10998" max="11231" width="9.140625" style="2" customWidth="1"/>
    <col min="11232" max="11232" width="3.140625" style="2" customWidth="1"/>
    <col min="11233" max="11233" width="6.140625" style="2" customWidth="1"/>
    <col min="11234" max="11234" width="10.28515625" style="2" customWidth="1"/>
    <col min="11235" max="11235" width="34.140625" style="2" customWidth="1"/>
    <col min="11236" max="11236" width="9.28515625" style="2" customWidth="1"/>
    <col min="11237" max="11238" width="12.140625" style="2" customWidth="1"/>
    <col min="11239" max="11249" width="9.85546875" style="2" customWidth="1"/>
    <col min="11250" max="11250" width="11.5703125" style="2" customWidth="1"/>
    <col min="11251" max="11251" width="12.7109375" style="2" customWidth="1"/>
    <col min="11252" max="11252" width="9.140625" style="2" customWidth="1"/>
    <col min="11253" max="11253" width="11.42578125" style="2" customWidth="1"/>
    <col min="11254" max="11487" width="9.140625" style="2" customWidth="1"/>
    <col min="11488" max="11488" width="3.140625" style="2" customWidth="1"/>
    <col min="11489" max="11489" width="6.140625" style="2" customWidth="1"/>
    <col min="11490" max="11490" width="10.28515625" style="2" customWidth="1"/>
    <col min="11491" max="11491" width="34.140625" style="2" customWidth="1"/>
    <col min="11492" max="11492" width="9.28515625" style="2" customWidth="1"/>
    <col min="11493" max="11494" width="12.140625" style="2" customWidth="1"/>
    <col min="11495" max="11505" width="9.85546875" style="2" customWidth="1"/>
    <col min="11506" max="11506" width="11.5703125" style="2" customWidth="1"/>
    <col min="11507" max="11507" width="12.7109375" style="2" customWidth="1"/>
    <col min="11508" max="11508" width="9.140625" style="2" customWidth="1"/>
    <col min="11509" max="11509" width="11.42578125" style="2" customWidth="1"/>
    <col min="11510" max="11743" width="9.140625" style="2" customWidth="1"/>
    <col min="11744" max="11744" width="3.140625" style="2" customWidth="1"/>
    <col min="11745" max="11745" width="6.140625" style="2" customWidth="1"/>
    <col min="11746" max="11746" width="10.28515625" style="2" customWidth="1"/>
    <col min="11747" max="11747" width="34.140625" style="2" customWidth="1"/>
    <col min="11748" max="11748" width="9.28515625" style="2" customWidth="1"/>
    <col min="11749" max="11750" width="12.140625" style="2" customWidth="1"/>
    <col min="11751" max="11761" width="9.85546875" style="2" customWidth="1"/>
    <col min="11762" max="11762" width="11.5703125" style="2" customWidth="1"/>
    <col min="11763" max="11763" width="12.7109375" style="2" customWidth="1"/>
    <col min="11764" max="11764" width="9.140625" style="2" customWidth="1"/>
    <col min="11765" max="11765" width="11.42578125" style="2" customWidth="1"/>
    <col min="11766" max="11999" width="9.140625" style="2" customWidth="1"/>
    <col min="12000" max="12000" width="3.140625" style="2" customWidth="1"/>
    <col min="12001" max="12001" width="6.140625" style="2" customWidth="1"/>
    <col min="12002" max="12002" width="10.28515625" style="2" customWidth="1"/>
    <col min="12003" max="12003" width="34.140625" style="2" customWidth="1"/>
    <col min="12004" max="12004" width="9.28515625" style="2" customWidth="1"/>
    <col min="12005" max="12006" width="12.140625" style="2" customWidth="1"/>
    <col min="12007" max="12017" width="9.85546875" style="2" customWidth="1"/>
    <col min="12018" max="12018" width="11.5703125" style="2" customWidth="1"/>
    <col min="12019" max="12019" width="12.7109375" style="2" customWidth="1"/>
    <col min="12020" max="12020" width="9.140625" style="2" customWidth="1"/>
    <col min="12021" max="12021" width="11.42578125" style="2" customWidth="1"/>
    <col min="12022" max="12255" width="9.140625" style="2" customWidth="1"/>
    <col min="12256" max="12256" width="3.140625" style="2" customWidth="1"/>
    <col min="12257" max="12257" width="6.140625" style="2" customWidth="1"/>
    <col min="12258" max="12258" width="10.28515625" style="2" customWidth="1"/>
    <col min="12259" max="12259" width="34.140625" style="2" customWidth="1"/>
    <col min="12260" max="12260" width="9.28515625" style="2" customWidth="1"/>
    <col min="12261" max="12262" width="12.140625" style="2" customWidth="1"/>
    <col min="12263" max="12273" width="9.85546875" style="2" customWidth="1"/>
    <col min="12274" max="12274" width="11.5703125" style="2" customWidth="1"/>
    <col min="12275" max="12275" width="12.7109375" style="2" customWidth="1"/>
    <col min="12276" max="12276" width="9.140625" style="2" customWidth="1"/>
    <col min="12277" max="12277" width="11.42578125" style="2" customWidth="1"/>
    <col min="12278" max="12511" width="9.140625" style="2" customWidth="1"/>
    <col min="12512" max="12512" width="3.140625" style="2" customWidth="1"/>
    <col min="12513" max="12513" width="6.140625" style="2" customWidth="1"/>
    <col min="12514" max="12514" width="10.28515625" style="2" customWidth="1"/>
    <col min="12515" max="12515" width="34.140625" style="2" customWidth="1"/>
    <col min="12516" max="12516" width="9.28515625" style="2" customWidth="1"/>
    <col min="12517" max="12518" width="12.140625" style="2" customWidth="1"/>
    <col min="12519" max="12529" width="9.85546875" style="2" customWidth="1"/>
    <col min="12530" max="12530" width="11.5703125" style="2" customWidth="1"/>
    <col min="12531" max="12531" width="12.7109375" style="2" customWidth="1"/>
    <col min="12532" max="12532" width="9.140625" style="2" customWidth="1"/>
    <col min="12533" max="12533" width="11.42578125" style="2" customWidth="1"/>
    <col min="12534" max="12767" width="9.140625" style="2" customWidth="1"/>
    <col min="12768" max="12768" width="3.140625" style="2" customWidth="1"/>
    <col min="12769" max="12769" width="6.140625" style="2" customWidth="1"/>
    <col min="12770" max="12770" width="10.28515625" style="2" customWidth="1"/>
    <col min="12771" max="12771" width="34.140625" style="2" customWidth="1"/>
    <col min="12772" max="12772" width="9.28515625" style="2" customWidth="1"/>
    <col min="12773" max="12774" width="12.140625" style="2" customWidth="1"/>
    <col min="12775" max="12785" width="9.85546875" style="2" customWidth="1"/>
    <col min="12786" max="12786" width="11.5703125" style="2" customWidth="1"/>
    <col min="12787" max="12787" width="12.7109375" style="2" customWidth="1"/>
    <col min="12788" max="12788" width="9.140625" style="2" customWidth="1"/>
    <col min="12789" max="12789" width="11.42578125" style="2" customWidth="1"/>
    <col min="12790" max="13023" width="9.140625" style="2" customWidth="1"/>
    <col min="13024" max="13024" width="3.140625" style="2" customWidth="1"/>
    <col min="13025" max="13025" width="6.140625" style="2" customWidth="1"/>
    <col min="13026" max="13026" width="10.28515625" style="2" customWidth="1"/>
    <col min="13027" max="13027" width="34.140625" style="2" customWidth="1"/>
    <col min="13028" max="13028" width="9.28515625" style="2" customWidth="1"/>
    <col min="13029" max="13030" width="12.140625" style="2" customWidth="1"/>
    <col min="13031" max="13041" width="9.85546875" style="2" customWidth="1"/>
    <col min="13042" max="13042" width="11.5703125" style="2" customWidth="1"/>
    <col min="13043" max="13043" width="12.7109375" style="2" customWidth="1"/>
    <col min="13044" max="13044" width="9.140625" style="2" customWidth="1"/>
    <col min="13045" max="13045" width="11.42578125" style="2" customWidth="1"/>
    <col min="13046" max="13279" width="9.140625" style="2" customWidth="1"/>
    <col min="13280" max="13280" width="3.140625" style="2" customWidth="1"/>
    <col min="13281" max="13281" width="6.140625" style="2" customWidth="1"/>
    <col min="13282" max="13282" width="10.28515625" style="2" customWidth="1"/>
    <col min="13283" max="13283" width="34.140625" style="2" customWidth="1"/>
    <col min="13284" max="13284" width="9.28515625" style="2" customWidth="1"/>
    <col min="13285" max="13286" width="12.140625" style="2" customWidth="1"/>
    <col min="13287" max="13297" width="9.85546875" style="2" customWidth="1"/>
    <col min="13298" max="13298" width="11.5703125" style="2" customWidth="1"/>
    <col min="13299" max="13299" width="12.7109375" style="2" customWidth="1"/>
    <col min="13300" max="13300" width="9.140625" style="2" customWidth="1"/>
    <col min="13301" max="13301" width="11.42578125" style="2" customWidth="1"/>
    <col min="13302" max="13535" width="9.140625" style="2" customWidth="1"/>
    <col min="13536" max="13536" width="3.140625" style="2" customWidth="1"/>
    <col min="13537" max="13537" width="6.140625" style="2" customWidth="1"/>
    <col min="13538" max="13538" width="10.28515625" style="2" customWidth="1"/>
    <col min="13539" max="13539" width="34.140625" style="2" customWidth="1"/>
    <col min="13540" max="13540" width="9.28515625" style="2" customWidth="1"/>
    <col min="13541" max="13542" width="12.140625" style="2" customWidth="1"/>
    <col min="13543" max="13553" width="9.85546875" style="2" customWidth="1"/>
    <col min="13554" max="13554" width="11.5703125" style="2" customWidth="1"/>
    <col min="13555" max="13555" width="12.7109375" style="2" customWidth="1"/>
    <col min="13556" max="13556" width="9.140625" style="2" customWidth="1"/>
    <col min="13557" max="13557" width="11.42578125" style="2" customWidth="1"/>
    <col min="13558" max="13791" width="9.140625" style="2" customWidth="1"/>
    <col min="13792" max="13792" width="3.140625" style="2" customWidth="1"/>
    <col min="13793" max="13793" width="6.140625" style="2" customWidth="1"/>
    <col min="13794" max="13794" width="10.28515625" style="2" customWidth="1"/>
    <col min="13795" max="13795" width="34.140625" style="2" customWidth="1"/>
    <col min="13796" max="13796" width="9.28515625" style="2" customWidth="1"/>
    <col min="13797" max="13798" width="12.140625" style="2" customWidth="1"/>
    <col min="13799" max="13809" width="9.85546875" style="2" customWidth="1"/>
    <col min="13810" max="13810" width="11.5703125" style="2" customWidth="1"/>
    <col min="13811" max="13811" width="12.7109375" style="2" customWidth="1"/>
    <col min="13812" max="13812" width="9.140625" style="2" customWidth="1"/>
    <col min="13813" max="13813" width="11.42578125" style="2" customWidth="1"/>
    <col min="13814" max="14047" width="9.140625" style="2" customWidth="1"/>
    <col min="14048" max="14048" width="3.140625" style="2" customWidth="1"/>
    <col min="14049" max="14049" width="6.140625" style="2" customWidth="1"/>
    <col min="14050" max="14050" width="10.28515625" style="2" customWidth="1"/>
    <col min="14051" max="14051" width="34.140625" style="2" customWidth="1"/>
    <col min="14052" max="14052" width="9.28515625" style="2" customWidth="1"/>
    <col min="14053" max="14054" width="12.140625" style="2" customWidth="1"/>
    <col min="14055" max="14065" width="9.85546875" style="2" customWidth="1"/>
    <col min="14066" max="14066" width="11.5703125" style="2" customWidth="1"/>
    <col min="14067" max="14067" width="12.7109375" style="2" customWidth="1"/>
    <col min="14068" max="14068" width="9.140625" style="2" customWidth="1"/>
    <col min="14069" max="14069" width="11.42578125" style="2" customWidth="1"/>
    <col min="14070" max="14303" width="9.140625" style="2" customWidth="1"/>
    <col min="14304" max="14304" width="3.140625" style="2" customWidth="1"/>
    <col min="14305" max="14305" width="6.140625" style="2" customWidth="1"/>
    <col min="14306" max="14306" width="10.28515625" style="2" customWidth="1"/>
    <col min="14307" max="14307" width="34.140625" style="2" customWidth="1"/>
    <col min="14308" max="14308" width="9.28515625" style="2" customWidth="1"/>
    <col min="14309" max="14310" width="12.140625" style="2" customWidth="1"/>
    <col min="14311" max="14321" width="9.85546875" style="2" customWidth="1"/>
    <col min="14322" max="14322" width="11.5703125" style="2" customWidth="1"/>
    <col min="14323" max="14323" width="12.7109375" style="2" customWidth="1"/>
    <col min="14324" max="14324" width="9.140625" style="2" customWidth="1"/>
    <col min="14325" max="14325" width="11.42578125" style="2" customWidth="1"/>
    <col min="14326" max="14559" width="9.140625" style="2" customWidth="1"/>
    <col min="14560" max="14560" width="3.140625" style="2" customWidth="1"/>
    <col min="14561" max="14561" width="6.140625" style="2" customWidth="1"/>
    <col min="14562" max="14562" width="10.28515625" style="2" customWidth="1"/>
    <col min="14563" max="14563" width="34.140625" style="2" customWidth="1"/>
    <col min="14564" max="14564" width="9.28515625" style="2" customWidth="1"/>
    <col min="14565" max="14566" width="12.140625" style="2" customWidth="1"/>
    <col min="14567" max="14577" width="9.85546875" style="2" customWidth="1"/>
    <col min="14578" max="14578" width="11.5703125" style="2" customWidth="1"/>
    <col min="14579" max="14579" width="12.7109375" style="2" customWidth="1"/>
    <col min="14580" max="14580" width="9.140625" style="2" customWidth="1"/>
    <col min="14581" max="14581" width="11.42578125" style="2" customWidth="1"/>
    <col min="14582" max="14815" width="9.140625" style="2" customWidth="1"/>
    <col min="14816" max="14816" width="3.140625" style="2" customWidth="1"/>
    <col min="14817" max="14817" width="6.140625" style="2" customWidth="1"/>
    <col min="14818" max="14818" width="10.28515625" style="2" customWidth="1"/>
    <col min="14819" max="14819" width="34.140625" style="2" customWidth="1"/>
    <col min="14820" max="14820" width="9.28515625" style="2" customWidth="1"/>
    <col min="14821" max="14822" width="12.140625" style="2" customWidth="1"/>
    <col min="14823" max="14833" width="9.85546875" style="2" customWidth="1"/>
    <col min="14834" max="14834" width="11.5703125" style="2" customWidth="1"/>
    <col min="14835" max="14835" width="12.7109375" style="2" customWidth="1"/>
    <col min="14836" max="14836" width="9.140625" style="2" customWidth="1"/>
    <col min="14837" max="14837" width="11.42578125" style="2" customWidth="1"/>
    <col min="14838" max="15071" width="9.140625" style="2" customWidth="1"/>
    <col min="15072" max="15072" width="3.140625" style="2" customWidth="1"/>
    <col min="15073" max="15073" width="6.140625" style="2" customWidth="1"/>
    <col min="15074" max="15074" width="10.28515625" style="2" customWidth="1"/>
    <col min="15075" max="15075" width="34.140625" style="2" customWidth="1"/>
    <col min="15076" max="15076" width="9.28515625" style="2" customWidth="1"/>
    <col min="15077" max="15078" width="12.140625" style="2" customWidth="1"/>
    <col min="15079" max="15089" width="9.85546875" style="2" customWidth="1"/>
    <col min="15090" max="15090" width="11.5703125" style="2" customWidth="1"/>
    <col min="15091" max="15091" width="12.7109375" style="2" customWidth="1"/>
    <col min="15092" max="15092" width="9.140625" style="2" customWidth="1"/>
    <col min="15093" max="15093" width="11.42578125" style="2" customWidth="1"/>
    <col min="15094" max="15327" width="9.140625" style="2" customWidth="1"/>
    <col min="15328" max="15328" width="3.140625" style="2" customWidth="1"/>
    <col min="15329" max="15329" width="6.140625" style="2" customWidth="1"/>
    <col min="15330" max="15330" width="10.28515625" style="2" customWidth="1"/>
    <col min="15331" max="15331" width="34.140625" style="2" customWidth="1"/>
    <col min="15332" max="15332" width="9.28515625" style="2" customWidth="1"/>
    <col min="15333" max="15334" width="12.140625" style="2" customWidth="1"/>
    <col min="15335" max="15345" width="9.85546875" style="2" customWidth="1"/>
    <col min="15346" max="15346" width="11.5703125" style="2" customWidth="1"/>
    <col min="15347" max="15347" width="12.7109375" style="2" customWidth="1"/>
    <col min="15348" max="15348" width="9.140625" style="2" customWidth="1"/>
    <col min="15349" max="15349" width="11.42578125" style="2" customWidth="1"/>
    <col min="15350" max="15583" width="9.140625" style="2" customWidth="1"/>
    <col min="15584" max="15584" width="3.140625" style="2" customWidth="1"/>
    <col min="15585" max="15585" width="6.140625" style="2" customWidth="1"/>
    <col min="15586" max="15586" width="10.28515625" style="2" customWidth="1"/>
    <col min="15587" max="15587" width="34.140625" style="2" customWidth="1"/>
    <col min="15588" max="15588" width="9.28515625" style="2" customWidth="1"/>
    <col min="15589" max="15590" width="12.140625" style="2" customWidth="1"/>
    <col min="15591" max="15601" width="9.85546875" style="2" customWidth="1"/>
    <col min="15602" max="15602" width="11.5703125" style="2" customWidth="1"/>
    <col min="15603" max="15603" width="12.7109375" style="2" customWidth="1"/>
    <col min="15604" max="15604" width="9.140625" style="2" customWidth="1"/>
    <col min="15605" max="15605" width="11.42578125" style="2" customWidth="1"/>
    <col min="15606" max="15839" width="9.140625" style="2" customWidth="1"/>
    <col min="15840" max="15840" width="3.140625" style="2" customWidth="1"/>
    <col min="15841" max="15841" width="6.140625" style="2" customWidth="1"/>
    <col min="15842" max="15842" width="10.28515625" style="2" customWidth="1"/>
    <col min="15843" max="15843" width="34.140625" style="2" customWidth="1"/>
    <col min="15844" max="15844" width="9.28515625" style="2" customWidth="1"/>
    <col min="15845" max="15846" width="12.140625" style="2" customWidth="1"/>
    <col min="15847" max="15857" width="9.85546875" style="2" customWidth="1"/>
    <col min="15858" max="15858" width="11.5703125" style="2" customWidth="1"/>
    <col min="15859" max="15859" width="12.7109375" style="2" customWidth="1"/>
    <col min="15860" max="15860" width="9.140625" style="2" customWidth="1"/>
    <col min="15861" max="15861" width="11.42578125" style="2" customWidth="1"/>
    <col min="15862" max="16095" width="9.140625" style="2" customWidth="1"/>
    <col min="16096" max="16096" width="3.140625" style="2" customWidth="1"/>
    <col min="16097" max="16097" width="6.140625" style="2" customWidth="1"/>
    <col min="16098" max="16098" width="10.28515625" style="2" customWidth="1"/>
    <col min="16099" max="16099" width="34.140625" style="2" customWidth="1"/>
    <col min="16100" max="16100" width="9.28515625" style="2" customWidth="1"/>
    <col min="16101" max="16102" width="12.140625" style="2" customWidth="1"/>
    <col min="16103" max="16113" width="9.85546875" style="2" customWidth="1"/>
    <col min="16114" max="16114" width="11.5703125" style="2" customWidth="1"/>
    <col min="16115" max="16115" width="12.7109375" style="2" customWidth="1"/>
    <col min="16116" max="16116" width="9.140625" style="2" customWidth="1"/>
    <col min="16117" max="16117" width="11.42578125" style="2" customWidth="1"/>
    <col min="16118" max="16370" width="9.140625" style="2" customWidth="1"/>
    <col min="16371" max="16375" width="9.140625" style="2"/>
    <col min="16376" max="16384" width="9.140625" style="2" customWidth="1"/>
  </cols>
  <sheetData>
    <row r="1" spans="1:14" s="11" customFormat="1" ht="15.75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s="12" customFormat="1" ht="21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s="12" customFormat="1" ht="21" customHeight="1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s="12" customFormat="1" ht="72.75" customHeight="1" thickBot="1">
      <c r="A4" s="42" t="s">
        <v>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4" s="14" customFormat="1" ht="38.25" customHeight="1" thickBot="1">
      <c r="A5" s="26"/>
      <c r="B5" s="13"/>
      <c r="C5" s="13"/>
      <c r="D5" s="13"/>
      <c r="E5" s="13"/>
      <c r="F5" s="13"/>
      <c r="G5" s="13"/>
      <c r="H5" s="13"/>
      <c r="I5" s="43" t="s">
        <v>7</v>
      </c>
      <c r="J5" s="44"/>
      <c r="K5" s="45" t="s">
        <v>8</v>
      </c>
      <c r="L5" s="46"/>
    </row>
    <row r="6" spans="1:14" s="1" customFormat="1" ht="24.75" customHeight="1">
      <c r="A6" s="59"/>
      <c r="B6" s="58" t="s">
        <v>83</v>
      </c>
      <c r="C6" s="58"/>
      <c r="D6" s="58"/>
      <c r="E6" s="58"/>
      <c r="F6" s="58"/>
      <c r="G6" s="60"/>
      <c r="H6" s="57"/>
      <c r="I6" s="47" t="s">
        <v>9</v>
      </c>
      <c r="J6" s="47"/>
      <c r="K6" s="47" t="s">
        <v>10</v>
      </c>
      <c r="L6" s="48"/>
      <c r="M6" s="5"/>
      <c r="N6" s="5"/>
    </row>
    <row r="7" spans="1:14" ht="36" customHeight="1">
      <c r="A7" s="52" t="s">
        <v>2</v>
      </c>
      <c r="B7" s="52" t="s">
        <v>44</v>
      </c>
      <c r="C7" s="49" t="s">
        <v>62</v>
      </c>
      <c r="D7" s="49" t="s">
        <v>63</v>
      </c>
      <c r="E7" s="49" t="s">
        <v>64</v>
      </c>
      <c r="F7" s="53" t="s">
        <v>0</v>
      </c>
      <c r="G7" s="50" t="s">
        <v>3</v>
      </c>
      <c r="H7" s="51" t="s">
        <v>65</v>
      </c>
      <c r="I7" s="15" t="s">
        <v>11</v>
      </c>
      <c r="J7" s="15" t="s">
        <v>12</v>
      </c>
      <c r="K7" s="15" t="s">
        <v>11</v>
      </c>
      <c r="L7" s="15" t="s">
        <v>12</v>
      </c>
    </row>
    <row r="8" spans="1:14" s="28" customFormat="1">
      <c r="A8" s="54">
        <v>1</v>
      </c>
      <c r="B8" s="54">
        <f>A8+1</f>
        <v>2</v>
      </c>
      <c r="C8" s="54"/>
      <c r="D8" s="54"/>
      <c r="E8" s="54"/>
      <c r="F8" s="54">
        <f>B8+1</f>
        <v>3</v>
      </c>
      <c r="G8" s="54">
        <f t="shared" ref="G8" si="0">F8+1</f>
        <v>4</v>
      </c>
      <c r="H8" s="54"/>
      <c r="I8" s="61">
        <v>5</v>
      </c>
      <c r="J8" s="61">
        <v>6</v>
      </c>
      <c r="K8" s="61">
        <v>7</v>
      </c>
      <c r="L8" s="61">
        <v>8</v>
      </c>
      <c r="M8" s="27"/>
      <c r="N8" s="27"/>
    </row>
    <row r="9" spans="1:14" s="28" customFormat="1">
      <c r="A9" s="54"/>
      <c r="B9" s="63" t="s">
        <v>67</v>
      </c>
      <c r="C9" s="64"/>
      <c r="D9" s="64"/>
      <c r="E9" s="65"/>
      <c r="F9" s="66"/>
      <c r="G9" s="66"/>
      <c r="H9" s="66"/>
      <c r="I9" s="66"/>
      <c r="J9" s="66"/>
      <c r="K9" s="66"/>
      <c r="L9" s="66"/>
      <c r="M9" s="27"/>
      <c r="N9" s="27"/>
    </row>
    <row r="10" spans="1:14">
      <c r="A10" s="85">
        <v>1</v>
      </c>
      <c r="B10" s="88" t="s">
        <v>70</v>
      </c>
      <c r="C10" s="90">
        <v>0.86</v>
      </c>
      <c r="D10" s="90">
        <v>1.96</v>
      </c>
      <c r="E10" s="93">
        <f>D10*C10</f>
        <v>1.6856</v>
      </c>
      <c r="F10" s="71" t="s">
        <v>1</v>
      </c>
      <c r="G10" s="94">
        <v>3</v>
      </c>
      <c r="H10" s="89">
        <f>G10*E10</f>
        <v>5.0568</v>
      </c>
      <c r="I10" s="72"/>
      <c r="J10" s="72"/>
      <c r="K10" s="73">
        <f>I10*G10</f>
        <v>0</v>
      </c>
      <c r="L10" s="73">
        <f t="shared" ref="L10:L47" si="1">J10*G10</f>
        <v>0</v>
      </c>
    </row>
    <row r="11" spans="1:14" s="3" customFormat="1">
      <c r="A11" s="85">
        <v>2</v>
      </c>
      <c r="B11" s="88" t="s">
        <v>71</v>
      </c>
      <c r="C11" s="90">
        <v>1.36</v>
      </c>
      <c r="D11" s="90">
        <v>2.66</v>
      </c>
      <c r="E11" s="93">
        <f t="shared" ref="E11:E26" si="2">D11*C11</f>
        <v>3.6176000000000004</v>
      </c>
      <c r="F11" s="71" t="s">
        <v>1</v>
      </c>
      <c r="G11" s="94">
        <v>2</v>
      </c>
      <c r="H11" s="89">
        <f t="shared" ref="H11:H26" si="3">G11*E11</f>
        <v>7.2352000000000007</v>
      </c>
      <c r="I11" s="74"/>
      <c r="J11" s="74"/>
      <c r="K11" s="73">
        <f t="shared" ref="K11:K26" si="4">I11*G11</f>
        <v>0</v>
      </c>
      <c r="L11" s="73">
        <f t="shared" si="1"/>
        <v>0</v>
      </c>
      <c r="M11" s="7"/>
      <c r="N11" s="7"/>
    </row>
    <row r="12" spans="1:14" s="3" customFormat="1">
      <c r="A12" s="85">
        <v>3</v>
      </c>
      <c r="B12" s="88" t="s">
        <v>84</v>
      </c>
      <c r="C12" s="90">
        <v>1.36</v>
      </c>
      <c r="D12" s="90">
        <v>2.66</v>
      </c>
      <c r="E12" s="93">
        <f t="shared" si="2"/>
        <v>3.6176000000000004</v>
      </c>
      <c r="F12" s="71" t="s">
        <v>1</v>
      </c>
      <c r="G12" s="94">
        <v>2</v>
      </c>
      <c r="H12" s="89">
        <f t="shared" si="3"/>
        <v>7.2352000000000007</v>
      </c>
      <c r="I12" s="74"/>
      <c r="J12" s="74"/>
      <c r="K12" s="73">
        <f t="shared" si="4"/>
        <v>0</v>
      </c>
      <c r="L12" s="73">
        <f t="shared" si="1"/>
        <v>0</v>
      </c>
      <c r="M12" s="7"/>
      <c r="N12" s="7"/>
    </row>
    <row r="13" spans="1:14" s="3" customFormat="1">
      <c r="A13" s="85">
        <v>4</v>
      </c>
      <c r="B13" s="88" t="s">
        <v>72</v>
      </c>
      <c r="C13" s="90">
        <v>1.1599999999999999</v>
      </c>
      <c r="D13" s="90">
        <v>2.66</v>
      </c>
      <c r="E13" s="93">
        <f t="shared" si="2"/>
        <v>3.0855999999999999</v>
      </c>
      <c r="F13" s="71" t="s">
        <v>1</v>
      </c>
      <c r="G13" s="94">
        <v>1</v>
      </c>
      <c r="H13" s="89">
        <f t="shared" si="3"/>
        <v>3.0855999999999999</v>
      </c>
      <c r="I13" s="74"/>
      <c r="J13" s="74"/>
      <c r="K13" s="73">
        <f t="shared" si="4"/>
        <v>0</v>
      </c>
      <c r="L13" s="73">
        <f t="shared" si="1"/>
        <v>0</v>
      </c>
      <c r="M13" s="7"/>
      <c r="N13" s="7"/>
    </row>
    <row r="14" spans="1:14" s="3" customFormat="1">
      <c r="A14" s="85">
        <v>5</v>
      </c>
      <c r="B14" s="88" t="s">
        <v>73</v>
      </c>
      <c r="C14" s="90">
        <v>1.96</v>
      </c>
      <c r="D14" s="90">
        <v>2.66</v>
      </c>
      <c r="E14" s="93">
        <f t="shared" si="2"/>
        <v>5.2136000000000005</v>
      </c>
      <c r="F14" s="71" t="s">
        <v>1</v>
      </c>
      <c r="G14" s="94">
        <v>1</v>
      </c>
      <c r="H14" s="89">
        <f t="shared" si="3"/>
        <v>5.2136000000000005</v>
      </c>
      <c r="I14" s="74"/>
      <c r="J14" s="74"/>
      <c r="K14" s="73">
        <f t="shared" si="4"/>
        <v>0</v>
      </c>
      <c r="L14" s="73">
        <f t="shared" si="1"/>
        <v>0</v>
      </c>
      <c r="M14" s="7"/>
      <c r="N14" s="7"/>
    </row>
    <row r="15" spans="1:14" s="3" customFormat="1">
      <c r="A15" s="85">
        <v>6</v>
      </c>
      <c r="B15" s="88" t="s">
        <v>85</v>
      </c>
      <c r="C15" s="90">
        <v>1.96</v>
      </c>
      <c r="D15" s="90">
        <v>2.66</v>
      </c>
      <c r="E15" s="93">
        <f t="shared" si="2"/>
        <v>5.2136000000000005</v>
      </c>
      <c r="F15" s="71" t="s">
        <v>1</v>
      </c>
      <c r="G15" s="94">
        <v>2</v>
      </c>
      <c r="H15" s="89">
        <f t="shared" si="3"/>
        <v>10.427200000000001</v>
      </c>
      <c r="I15" s="74"/>
      <c r="J15" s="74"/>
      <c r="K15" s="73">
        <f t="shared" si="4"/>
        <v>0</v>
      </c>
      <c r="L15" s="73">
        <f t="shared" si="1"/>
        <v>0</v>
      </c>
      <c r="M15" s="7"/>
      <c r="N15" s="7"/>
    </row>
    <row r="16" spans="1:14">
      <c r="A16" s="85">
        <v>7</v>
      </c>
      <c r="B16" s="88" t="s">
        <v>47</v>
      </c>
      <c r="C16" s="90">
        <v>0.96</v>
      </c>
      <c r="D16" s="90">
        <v>2.66</v>
      </c>
      <c r="E16" s="93">
        <f t="shared" si="2"/>
        <v>2.5535999999999999</v>
      </c>
      <c r="F16" s="71" t="s">
        <v>1</v>
      </c>
      <c r="G16" s="94">
        <v>5</v>
      </c>
      <c r="H16" s="89">
        <f t="shared" si="3"/>
        <v>12.767999999999999</v>
      </c>
      <c r="I16" s="74"/>
      <c r="J16" s="74"/>
      <c r="K16" s="73">
        <f t="shared" si="4"/>
        <v>0</v>
      </c>
      <c r="L16" s="73">
        <f t="shared" si="1"/>
        <v>0</v>
      </c>
      <c r="M16" s="7"/>
      <c r="N16" s="7"/>
    </row>
    <row r="17" spans="1:14" s="3" customFormat="1">
      <c r="A17" s="85">
        <v>8</v>
      </c>
      <c r="B17" s="88" t="s">
        <v>48</v>
      </c>
      <c r="C17" s="90">
        <v>1.36</v>
      </c>
      <c r="D17" s="90">
        <v>2.46</v>
      </c>
      <c r="E17" s="93">
        <f t="shared" si="2"/>
        <v>3.3456000000000001</v>
      </c>
      <c r="F17" s="71" t="s">
        <v>1</v>
      </c>
      <c r="G17" s="94">
        <v>1</v>
      </c>
      <c r="H17" s="89">
        <f t="shared" si="3"/>
        <v>3.3456000000000001</v>
      </c>
      <c r="I17" s="72"/>
      <c r="J17" s="75"/>
      <c r="K17" s="73">
        <f t="shared" si="4"/>
        <v>0</v>
      </c>
      <c r="L17" s="73">
        <f t="shared" si="1"/>
        <v>0</v>
      </c>
      <c r="M17" s="6"/>
      <c r="N17" s="6"/>
    </row>
    <row r="18" spans="1:14" s="3" customFormat="1">
      <c r="A18" s="85">
        <v>9</v>
      </c>
      <c r="B18" s="88" t="s">
        <v>53</v>
      </c>
      <c r="C18" s="90">
        <v>1.76</v>
      </c>
      <c r="D18" s="90">
        <v>2.68</v>
      </c>
      <c r="E18" s="93">
        <f t="shared" si="2"/>
        <v>4.7168000000000001</v>
      </c>
      <c r="F18" s="71" t="s">
        <v>1</v>
      </c>
      <c r="G18" s="94">
        <v>1</v>
      </c>
      <c r="H18" s="89">
        <f t="shared" si="3"/>
        <v>4.7168000000000001</v>
      </c>
      <c r="I18" s="74"/>
      <c r="J18" s="74"/>
      <c r="K18" s="73">
        <f t="shared" si="4"/>
        <v>0</v>
      </c>
      <c r="L18" s="73">
        <f t="shared" si="1"/>
        <v>0</v>
      </c>
      <c r="M18" s="7"/>
      <c r="N18" s="7"/>
    </row>
    <row r="19" spans="1:14">
      <c r="A19" s="85">
        <v>10</v>
      </c>
      <c r="B19" s="88" t="s">
        <v>54</v>
      </c>
      <c r="C19" s="90">
        <v>1.46</v>
      </c>
      <c r="D19" s="90">
        <v>2.68</v>
      </c>
      <c r="E19" s="93">
        <f t="shared" si="2"/>
        <v>3.9128000000000003</v>
      </c>
      <c r="F19" s="71" t="s">
        <v>1</v>
      </c>
      <c r="G19" s="94">
        <v>1</v>
      </c>
      <c r="H19" s="89">
        <f t="shared" si="3"/>
        <v>3.9128000000000003</v>
      </c>
      <c r="I19" s="74"/>
      <c r="J19" s="74"/>
      <c r="K19" s="73">
        <f t="shared" si="4"/>
        <v>0</v>
      </c>
      <c r="L19" s="73">
        <f t="shared" si="1"/>
        <v>0</v>
      </c>
      <c r="M19" s="7"/>
      <c r="N19" s="7"/>
    </row>
    <row r="20" spans="1:14" s="3" customFormat="1">
      <c r="A20" s="85">
        <v>11</v>
      </c>
      <c r="B20" s="88" t="s">
        <v>55</v>
      </c>
      <c r="C20" s="90">
        <v>1.46</v>
      </c>
      <c r="D20" s="90">
        <v>2.68</v>
      </c>
      <c r="E20" s="93">
        <f t="shared" si="2"/>
        <v>3.9128000000000003</v>
      </c>
      <c r="F20" s="71" t="s">
        <v>1</v>
      </c>
      <c r="G20" s="94">
        <v>1</v>
      </c>
      <c r="H20" s="89">
        <f t="shared" si="3"/>
        <v>3.9128000000000003</v>
      </c>
      <c r="I20" s="72"/>
      <c r="J20" s="75"/>
      <c r="K20" s="73">
        <f t="shared" si="4"/>
        <v>0</v>
      </c>
      <c r="L20" s="73">
        <f t="shared" si="1"/>
        <v>0</v>
      </c>
      <c r="M20" s="6"/>
      <c r="N20" s="6"/>
    </row>
    <row r="21" spans="1:14" s="3" customFormat="1">
      <c r="A21" s="85">
        <v>12</v>
      </c>
      <c r="B21" s="88" t="s">
        <v>56</v>
      </c>
      <c r="C21" s="88">
        <v>1.48</v>
      </c>
      <c r="D21" s="88">
        <v>2.68</v>
      </c>
      <c r="E21" s="93">
        <f t="shared" si="2"/>
        <v>3.9664000000000001</v>
      </c>
      <c r="F21" s="76" t="s">
        <v>1</v>
      </c>
      <c r="G21" s="94">
        <v>1</v>
      </c>
      <c r="H21" s="89">
        <f t="shared" si="3"/>
        <v>3.9664000000000001</v>
      </c>
      <c r="I21" s="76"/>
      <c r="J21" s="76"/>
      <c r="K21" s="73">
        <f t="shared" si="4"/>
        <v>0</v>
      </c>
      <c r="L21" s="73">
        <f t="shared" si="1"/>
        <v>0</v>
      </c>
      <c r="M21" s="7"/>
      <c r="N21" s="7"/>
    </row>
    <row r="22" spans="1:14" s="3" customFormat="1">
      <c r="A22" s="85">
        <v>13</v>
      </c>
      <c r="B22" s="88" t="s">
        <v>58</v>
      </c>
      <c r="C22" s="88">
        <v>1.96</v>
      </c>
      <c r="D22" s="88">
        <v>2.68</v>
      </c>
      <c r="E22" s="93">
        <f t="shared" si="2"/>
        <v>5.2528000000000006</v>
      </c>
      <c r="F22" s="76" t="s">
        <v>1</v>
      </c>
      <c r="G22" s="94">
        <v>3</v>
      </c>
      <c r="H22" s="89">
        <f t="shared" si="3"/>
        <v>15.758400000000002</v>
      </c>
      <c r="I22" s="76"/>
      <c r="J22" s="76"/>
      <c r="K22" s="73">
        <f t="shared" si="4"/>
        <v>0</v>
      </c>
      <c r="L22" s="73">
        <f t="shared" si="1"/>
        <v>0</v>
      </c>
      <c r="M22" s="7"/>
      <c r="N22" s="7"/>
    </row>
    <row r="23" spans="1:14" s="3" customFormat="1">
      <c r="A23" s="85">
        <v>14</v>
      </c>
      <c r="B23" s="88" t="s">
        <v>59</v>
      </c>
      <c r="C23" s="88">
        <v>1.96</v>
      </c>
      <c r="D23" s="88">
        <v>2.68</v>
      </c>
      <c r="E23" s="93">
        <f t="shared" si="2"/>
        <v>5.2528000000000006</v>
      </c>
      <c r="F23" s="76" t="s">
        <v>1</v>
      </c>
      <c r="G23" s="94">
        <v>4</v>
      </c>
      <c r="H23" s="89">
        <f t="shared" si="3"/>
        <v>21.011200000000002</v>
      </c>
      <c r="I23" s="76"/>
      <c r="J23" s="76"/>
      <c r="K23" s="73">
        <f t="shared" si="4"/>
        <v>0</v>
      </c>
      <c r="L23" s="73">
        <f t="shared" si="1"/>
        <v>0</v>
      </c>
      <c r="M23" s="7"/>
      <c r="N23" s="7"/>
    </row>
    <row r="24" spans="1:14" s="3" customFormat="1">
      <c r="A24" s="85">
        <v>15</v>
      </c>
      <c r="B24" s="88" t="s">
        <v>86</v>
      </c>
      <c r="C24" s="88">
        <v>1.36</v>
      </c>
      <c r="D24" s="88">
        <v>2.48</v>
      </c>
      <c r="E24" s="93">
        <f t="shared" si="2"/>
        <v>3.3728000000000002</v>
      </c>
      <c r="F24" s="76" t="s">
        <v>1</v>
      </c>
      <c r="G24" s="94">
        <v>1</v>
      </c>
      <c r="H24" s="89">
        <f t="shared" si="3"/>
        <v>3.3728000000000002</v>
      </c>
      <c r="I24" s="76"/>
      <c r="J24" s="76"/>
      <c r="K24" s="73">
        <f t="shared" si="4"/>
        <v>0</v>
      </c>
      <c r="L24" s="73">
        <f t="shared" si="1"/>
        <v>0</v>
      </c>
      <c r="M24" s="7"/>
      <c r="N24" s="7"/>
    </row>
    <row r="25" spans="1:14" s="3" customFormat="1">
      <c r="A25" s="85">
        <v>16</v>
      </c>
      <c r="B25" s="88" t="s">
        <v>87</v>
      </c>
      <c r="C25" s="88">
        <v>1.86</v>
      </c>
      <c r="D25" s="88">
        <v>2.48</v>
      </c>
      <c r="E25" s="93">
        <f t="shared" si="2"/>
        <v>4.6128</v>
      </c>
      <c r="F25" s="76" t="s">
        <v>1</v>
      </c>
      <c r="G25" s="94">
        <v>1</v>
      </c>
      <c r="H25" s="89">
        <f t="shared" si="3"/>
        <v>4.6128</v>
      </c>
      <c r="I25" s="76"/>
      <c r="J25" s="76"/>
      <c r="K25" s="73">
        <f t="shared" si="4"/>
        <v>0</v>
      </c>
      <c r="L25" s="73">
        <f t="shared" si="1"/>
        <v>0</v>
      </c>
      <c r="M25" s="7"/>
      <c r="N25" s="7"/>
    </row>
    <row r="26" spans="1:14" s="3" customFormat="1">
      <c r="A26" s="85">
        <v>17</v>
      </c>
      <c r="B26" s="88" t="s">
        <v>88</v>
      </c>
      <c r="C26" s="88">
        <v>1.06</v>
      </c>
      <c r="D26" s="88">
        <v>2.48</v>
      </c>
      <c r="E26" s="93">
        <f t="shared" si="2"/>
        <v>2.6288</v>
      </c>
      <c r="F26" s="76" t="s">
        <v>1</v>
      </c>
      <c r="G26" s="94">
        <v>30</v>
      </c>
      <c r="H26" s="89">
        <f t="shared" si="3"/>
        <v>78.864000000000004</v>
      </c>
      <c r="I26" s="76"/>
      <c r="J26" s="76"/>
      <c r="K26" s="73">
        <f t="shared" si="4"/>
        <v>0</v>
      </c>
      <c r="L26" s="73">
        <f t="shared" si="1"/>
        <v>0</v>
      </c>
      <c r="M26" s="7"/>
      <c r="N26" s="7"/>
    </row>
    <row r="27" spans="1:14" s="3" customFormat="1" ht="15.75">
      <c r="A27" s="77"/>
      <c r="B27" s="79" t="s">
        <v>80</v>
      </c>
      <c r="C27" s="80"/>
      <c r="D27" s="80"/>
      <c r="E27" s="80"/>
      <c r="F27" s="80"/>
      <c r="G27" s="80"/>
      <c r="H27" s="81">
        <f>SUM(H10:H26)</f>
        <v>194.49520000000001</v>
      </c>
      <c r="I27" s="82"/>
      <c r="J27" s="82"/>
      <c r="K27" s="78">
        <f>SUM(K10:K26)</f>
        <v>0</v>
      </c>
      <c r="L27" s="78">
        <f>SUM(L10:L26)</f>
        <v>0</v>
      </c>
      <c r="M27" s="7"/>
      <c r="N27" s="7"/>
    </row>
    <row r="28" spans="1:14" s="4" customFormat="1">
      <c r="A28" s="10"/>
      <c r="B28" s="67" t="s">
        <v>68</v>
      </c>
      <c r="C28" s="67"/>
      <c r="D28" s="67"/>
      <c r="E28" s="67"/>
      <c r="F28" s="68"/>
      <c r="G28" s="69"/>
      <c r="H28" s="69"/>
      <c r="I28" s="68"/>
      <c r="J28" s="68"/>
      <c r="K28" s="70"/>
      <c r="L28" s="70"/>
      <c r="M28" s="7"/>
      <c r="N28" s="7"/>
    </row>
    <row r="29" spans="1:14">
      <c r="A29" s="88">
        <v>1</v>
      </c>
      <c r="B29" s="88" t="s">
        <v>45</v>
      </c>
      <c r="C29" s="90">
        <v>1.1599999999999999</v>
      </c>
      <c r="D29" s="90">
        <v>1.76</v>
      </c>
      <c r="E29" s="91">
        <f>D29*C29</f>
        <v>2.0415999999999999</v>
      </c>
      <c r="F29" s="71" t="s">
        <v>1</v>
      </c>
      <c r="G29" s="88">
        <v>1</v>
      </c>
      <c r="H29" s="92">
        <f>G29*E29</f>
        <v>2.0415999999999999</v>
      </c>
      <c r="I29" s="76"/>
      <c r="J29" s="76"/>
      <c r="K29" s="83">
        <f t="shared" ref="K29:K47" si="5">I29*G29</f>
        <v>0</v>
      </c>
      <c r="L29" s="83">
        <f t="shared" si="1"/>
        <v>0</v>
      </c>
      <c r="M29" s="7"/>
      <c r="N29" s="7"/>
    </row>
    <row r="30" spans="1:14" s="3" customFormat="1">
      <c r="A30" s="88">
        <v>2</v>
      </c>
      <c r="B30" s="88" t="s">
        <v>69</v>
      </c>
      <c r="C30" s="90">
        <v>1.06</v>
      </c>
      <c r="D30" s="90">
        <v>1.76</v>
      </c>
      <c r="E30" s="91">
        <f t="shared" ref="E30:E47" si="6">D30*C30</f>
        <v>1.8656000000000001</v>
      </c>
      <c r="F30" s="71" t="s">
        <v>1</v>
      </c>
      <c r="G30" s="88">
        <v>1</v>
      </c>
      <c r="H30" s="92">
        <f t="shared" ref="H30:H47" si="7">G30*E30</f>
        <v>1.8656000000000001</v>
      </c>
      <c r="I30" s="100"/>
      <c r="J30" s="75"/>
      <c r="K30" s="83">
        <f t="shared" si="5"/>
        <v>0</v>
      </c>
      <c r="L30" s="83">
        <f t="shared" si="1"/>
        <v>0</v>
      </c>
      <c r="M30" s="8"/>
      <c r="N30" s="8"/>
    </row>
    <row r="31" spans="1:14" s="3" customFormat="1">
      <c r="A31" s="88">
        <v>3</v>
      </c>
      <c r="B31" s="88" t="s">
        <v>46</v>
      </c>
      <c r="C31" s="90">
        <v>1.36</v>
      </c>
      <c r="D31" s="90">
        <v>1.76</v>
      </c>
      <c r="E31" s="91">
        <f t="shared" si="6"/>
        <v>2.3936000000000002</v>
      </c>
      <c r="F31" s="71" t="s">
        <v>1</v>
      </c>
      <c r="G31" s="88">
        <v>94</v>
      </c>
      <c r="H31" s="92">
        <f t="shared" si="7"/>
        <v>224.9984</v>
      </c>
      <c r="I31" s="101"/>
      <c r="J31" s="101"/>
      <c r="K31" s="83">
        <f t="shared" si="5"/>
        <v>0</v>
      </c>
      <c r="L31" s="83">
        <f t="shared" si="1"/>
        <v>0</v>
      </c>
      <c r="M31" s="6"/>
      <c r="N31" s="6"/>
    </row>
    <row r="32" spans="1:14" s="3" customFormat="1">
      <c r="A32" s="88">
        <v>4</v>
      </c>
      <c r="B32" s="88" t="s">
        <v>49</v>
      </c>
      <c r="C32" s="90">
        <v>2</v>
      </c>
      <c r="D32" s="90">
        <v>1.96</v>
      </c>
      <c r="E32" s="91">
        <f t="shared" si="6"/>
        <v>3.92</v>
      </c>
      <c r="F32" s="76" t="s">
        <v>1</v>
      </c>
      <c r="G32" s="88">
        <v>76</v>
      </c>
      <c r="H32" s="92">
        <f t="shared" si="7"/>
        <v>297.92</v>
      </c>
      <c r="I32" s="76"/>
      <c r="J32" s="76"/>
      <c r="K32" s="83">
        <f t="shared" si="5"/>
        <v>0</v>
      </c>
      <c r="L32" s="83">
        <f t="shared" si="1"/>
        <v>0</v>
      </c>
      <c r="M32" s="7"/>
      <c r="N32" s="7"/>
    </row>
    <row r="33" spans="1:14" s="3" customFormat="1">
      <c r="A33" s="88">
        <v>5</v>
      </c>
      <c r="B33" s="88" t="s">
        <v>50</v>
      </c>
      <c r="C33" s="90">
        <v>0.96</v>
      </c>
      <c r="D33" s="90">
        <v>1.76</v>
      </c>
      <c r="E33" s="91">
        <f t="shared" si="6"/>
        <v>1.6896</v>
      </c>
      <c r="F33" s="76" t="s">
        <v>1</v>
      </c>
      <c r="G33" s="88">
        <v>66</v>
      </c>
      <c r="H33" s="92">
        <f t="shared" si="7"/>
        <v>111.5136</v>
      </c>
      <c r="I33" s="76"/>
      <c r="J33" s="76"/>
      <c r="K33" s="83">
        <f t="shared" si="5"/>
        <v>0</v>
      </c>
      <c r="L33" s="83">
        <f t="shared" si="1"/>
        <v>0</v>
      </c>
      <c r="M33" s="7"/>
      <c r="N33" s="7"/>
    </row>
    <row r="34" spans="1:14" s="3" customFormat="1">
      <c r="A34" s="88">
        <v>6</v>
      </c>
      <c r="B34" s="88" t="s">
        <v>51</v>
      </c>
      <c r="C34" s="90">
        <v>1.36</v>
      </c>
      <c r="D34" s="90">
        <v>1.76</v>
      </c>
      <c r="E34" s="91">
        <f t="shared" si="6"/>
        <v>2.3936000000000002</v>
      </c>
      <c r="F34" s="76" t="s">
        <v>1</v>
      </c>
      <c r="G34" s="88">
        <v>70</v>
      </c>
      <c r="H34" s="92">
        <f t="shared" si="7"/>
        <v>167.55200000000002</v>
      </c>
      <c r="I34" s="76"/>
      <c r="J34" s="76"/>
      <c r="K34" s="83">
        <f t="shared" si="5"/>
        <v>0</v>
      </c>
      <c r="L34" s="83">
        <f t="shared" si="1"/>
        <v>0</v>
      </c>
      <c r="M34" s="7"/>
      <c r="N34" s="7"/>
    </row>
    <row r="35" spans="1:14" s="4" customFormat="1">
      <c r="A35" s="88">
        <v>7</v>
      </c>
      <c r="B35" s="88" t="s">
        <v>52</v>
      </c>
      <c r="C35" s="90">
        <v>2</v>
      </c>
      <c r="D35" s="90">
        <v>1.8</v>
      </c>
      <c r="E35" s="91">
        <f t="shared" si="6"/>
        <v>3.6</v>
      </c>
      <c r="F35" s="76" t="s">
        <v>1</v>
      </c>
      <c r="G35" s="88">
        <v>56</v>
      </c>
      <c r="H35" s="92">
        <f t="shared" si="7"/>
        <v>201.6</v>
      </c>
      <c r="I35" s="76"/>
      <c r="J35" s="76"/>
      <c r="K35" s="83">
        <f t="shared" si="5"/>
        <v>0</v>
      </c>
      <c r="L35" s="83">
        <f t="shared" si="1"/>
        <v>0</v>
      </c>
      <c r="M35" s="7"/>
      <c r="N35" s="7"/>
    </row>
    <row r="36" spans="1:14" s="3" customFormat="1">
      <c r="A36" s="88">
        <v>8</v>
      </c>
      <c r="B36" s="88" t="s">
        <v>89</v>
      </c>
      <c r="C36" s="90">
        <v>1.9</v>
      </c>
      <c r="D36" s="90">
        <v>1.8</v>
      </c>
      <c r="E36" s="91">
        <f t="shared" si="6"/>
        <v>3.42</v>
      </c>
      <c r="F36" s="76" t="s">
        <v>1</v>
      </c>
      <c r="G36" s="88">
        <v>1</v>
      </c>
      <c r="H36" s="92">
        <f t="shared" si="7"/>
        <v>3.42</v>
      </c>
      <c r="I36" s="76"/>
      <c r="J36" s="76"/>
      <c r="K36" s="83">
        <f t="shared" si="5"/>
        <v>0</v>
      </c>
      <c r="L36" s="83">
        <f t="shared" si="1"/>
        <v>0</v>
      </c>
      <c r="M36" s="7"/>
      <c r="N36" s="7"/>
    </row>
    <row r="37" spans="1:14" s="3" customFormat="1">
      <c r="A37" s="88">
        <v>9</v>
      </c>
      <c r="B37" s="88" t="s">
        <v>74</v>
      </c>
      <c r="C37" s="90">
        <v>1.2</v>
      </c>
      <c r="D37" s="90">
        <v>2.5</v>
      </c>
      <c r="E37" s="91">
        <f t="shared" si="6"/>
        <v>3</v>
      </c>
      <c r="F37" s="76" t="s">
        <v>1</v>
      </c>
      <c r="G37" s="88">
        <v>28</v>
      </c>
      <c r="H37" s="92">
        <f t="shared" si="7"/>
        <v>84</v>
      </c>
      <c r="I37" s="76"/>
      <c r="J37" s="76"/>
      <c r="K37" s="83">
        <f t="shared" si="5"/>
        <v>0</v>
      </c>
      <c r="L37" s="83">
        <f t="shared" si="1"/>
        <v>0</v>
      </c>
      <c r="M37" s="7"/>
      <c r="N37" s="7"/>
    </row>
    <row r="38" spans="1:14" s="3" customFormat="1">
      <c r="A38" s="88">
        <v>10</v>
      </c>
      <c r="B38" s="88" t="s">
        <v>75</v>
      </c>
      <c r="C38" s="90">
        <v>1.5</v>
      </c>
      <c r="D38" s="90">
        <v>2.5</v>
      </c>
      <c r="E38" s="91">
        <f t="shared" si="6"/>
        <v>3.75</v>
      </c>
      <c r="F38" s="76" t="s">
        <v>1</v>
      </c>
      <c r="G38" s="88">
        <v>10</v>
      </c>
      <c r="H38" s="92">
        <f t="shared" si="7"/>
        <v>37.5</v>
      </c>
      <c r="I38" s="76"/>
      <c r="J38" s="76"/>
      <c r="K38" s="83">
        <f t="shared" si="5"/>
        <v>0</v>
      </c>
      <c r="L38" s="83">
        <f t="shared" si="1"/>
        <v>0</v>
      </c>
      <c r="M38" s="7"/>
      <c r="N38" s="7"/>
    </row>
    <row r="39" spans="1:14" s="3" customFormat="1">
      <c r="A39" s="88">
        <v>11</v>
      </c>
      <c r="B39" s="88" t="s">
        <v>76</v>
      </c>
      <c r="C39" s="90">
        <v>1.2</v>
      </c>
      <c r="D39" s="90">
        <v>2.5</v>
      </c>
      <c r="E39" s="91">
        <f t="shared" si="6"/>
        <v>3</v>
      </c>
      <c r="F39" s="76" t="s">
        <v>1</v>
      </c>
      <c r="G39" s="88">
        <v>31</v>
      </c>
      <c r="H39" s="92">
        <f t="shared" si="7"/>
        <v>93</v>
      </c>
      <c r="I39" s="76"/>
      <c r="J39" s="76"/>
      <c r="K39" s="83">
        <f t="shared" si="5"/>
        <v>0</v>
      </c>
      <c r="L39" s="83">
        <f t="shared" si="1"/>
        <v>0</v>
      </c>
      <c r="M39" s="7"/>
      <c r="N39" s="7"/>
    </row>
    <row r="40" spans="1:14" s="3" customFormat="1">
      <c r="A40" s="88">
        <v>12</v>
      </c>
      <c r="B40" s="88" t="s">
        <v>77</v>
      </c>
      <c r="C40" s="90">
        <v>1.3</v>
      </c>
      <c r="D40" s="90">
        <v>2.5</v>
      </c>
      <c r="E40" s="91">
        <f t="shared" si="6"/>
        <v>3.25</v>
      </c>
      <c r="F40" s="76" t="s">
        <v>1</v>
      </c>
      <c r="G40" s="88">
        <v>15</v>
      </c>
      <c r="H40" s="92">
        <f t="shared" si="7"/>
        <v>48.75</v>
      </c>
      <c r="I40" s="76"/>
      <c r="J40" s="76"/>
      <c r="K40" s="83">
        <f t="shared" si="5"/>
        <v>0</v>
      </c>
      <c r="L40" s="83">
        <f t="shared" si="1"/>
        <v>0</v>
      </c>
      <c r="M40" s="7"/>
      <c r="N40" s="7"/>
    </row>
    <row r="41" spans="1:14" s="3" customFormat="1">
      <c r="A41" s="88">
        <v>13</v>
      </c>
      <c r="B41" s="88" t="s">
        <v>90</v>
      </c>
      <c r="C41" s="88">
        <v>2.2000000000000002</v>
      </c>
      <c r="D41" s="88">
        <v>2.5</v>
      </c>
      <c r="E41" s="91">
        <f t="shared" si="6"/>
        <v>5.5</v>
      </c>
      <c r="F41" s="76" t="s">
        <v>1</v>
      </c>
      <c r="G41" s="88">
        <v>7</v>
      </c>
      <c r="H41" s="92">
        <f t="shared" si="7"/>
        <v>38.5</v>
      </c>
      <c r="I41" s="76"/>
      <c r="J41" s="76"/>
      <c r="K41" s="83">
        <f t="shared" si="5"/>
        <v>0</v>
      </c>
      <c r="L41" s="83">
        <f t="shared" si="1"/>
        <v>0</v>
      </c>
      <c r="M41" s="7"/>
      <c r="N41" s="7"/>
    </row>
    <row r="42" spans="1:14" s="3" customFormat="1">
      <c r="A42" s="88">
        <v>14</v>
      </c>
      <c r="B42" s="88" t="s">
        <v>91</v>
      </c>
      <c r="C42" s="88">
        <v>2.2000000000000002</v>
      </c>
      <c r="D42" s="88">
        <v>2.5</v>
      </c>
      <c r="E42" s="91">
        <f t="shared" si="6"/>
        <v>5.5</v>
      </c>
      <c r="F42" s="76" t="s">
        <v>1</v>
      </c>
      <c r="G42" s="88">
        <v>10</v>
      </c>
      <c r="H42" s="92">
        <f t="shared" si="7"/>
        <v>55</v>
      </c>
      <c r="I42" s="76"/>
      <c r="J42" s="76"/>
      <c r="K42" s="83">
        <f t="shared" si="5"/>
        <v>0</v>
      </c>
      <c r="L42" s="83">
        <f t="shared" si="1"/>
        <v>0</v>
      </c>
      <c r="M42" s="7"/>
      <c r="N42" s="7"/>
    </row>
    <row r="43" spans="1:14" s="3" customFormat="1">
      <c r="A43" s="88">
        <v>15</v>
      </c>
      <c r="B43" s="88" t="s">
        <v>92</v>
      </c>
      <c r="C43" s="88">
        <v>1.5</v>
      </c>
      <c r="D43" s="88">
        <v>2.5</v>
      </c>
      <c r="E43" s="91">
        <f t="shared" si="6"/>
        <v>3.75</v>
      </c>
      <c r="F43" s="76" t="s">
        <v>1</v>
      </c>
      <c r="G43" s="88">
        <v>15</v>
      </c>
      <c r="H43" s="92">
        <f t="shared" si="7"/>
        <v>56.25</v>
      </c>
      <c r="I43" s="76"/>
      <c r="J43" s="76"/>
      <c r="K43" s="83">
        <f t="shared" si="5"/>
        <v>0</v>
      </c>
      <c r="L43" s="83">
        <f t="shared" si="1"/>
        <v>0</v>
      </c>
      <c r="M43" s="7"/>
      <c r="N43" s="7"/>
    </row>
    <row r="44" spans="1:14" s="3" customFormat="1">
      <c r="A44" s="88">
        <v>16</v>
      </c>
      <c r="B44" s="88" t="s">
        <v>93</v>
      </c>
      <c r="C44" s="88">
        <v>2</v>
      </c>
      <c r="D44" s="88">
        <v>2.5</v>
      </c>
      <c r="E44" s="91">
        <f t="shared" si="6"/>
        <v>5</v>
      </c>
      <c r="F44" s="76" t="s">
        <v>1</v>
      </c>
      <c r="G44" s="88">
        <v>14</v>
      </c>
      <c r="H44" s="92">
        <f t="shared" si="7"/>
        <v>70</v>
      </c>
      <c r="I44" s="76"/>
      <c r="J44" s="76"/>
      <c r="K44" s="83">
        <f t="shared" si="5"/>
        <v>0</v>
      </c>
      <c r="L44" s="83">
        <f t="shared" si="1"/>
        <v>0</v>
      </c>
      <c r="M44" s="7"/>
      <c r="N44" s="7"/>
    </row>
    <row r="45" spans="1:14" s="3" customFormat="1">
      <c r="A45" s="88">
        <v>17</v>
      </c>
      <c r="B45" s="88" t="s">
        <v>94</v>
      </c>
      <c r="C45" s="88">
        <v>1.4</v>
      </c>
      <c r="D45" s="88">
        <v>2.5</v>
      </c>
      <c r="E45" s="91">
        <f t="shared" si="6"/>
        <v>3.5</v>
      </c>
      <c r="F45" s="76" t="s">
        <v>1</v>
      </c>
      <c r="G45" s="88">
        <v>5</v>
      </c>
      <c r="H45" s="92">
        <f t="shared" si="7"/>
        <v>17.5</v>
      </c>
      <c r="I45" s="76"/>
      <c r="J45" s="76"/>
      <c r="K45" s="83">
        <f t="shared" si="5"/>
        <v>0</v>
      </c>
      <c r="L45" s="83">
        <f t="shared" si="1"/>
        <v>0</v>
      </c>
      <c r="M45" s="7"/>
      <c r="N45" s="7"/>
    </row>
    <row r="46" spans="1:14" s="3" customFormat="1">
      <c r="A46" s="88">
        <v>18</v>
      </c>
      <c r="B46" s="88" t="s">
        <v>95</v>
      </c>
      <c r="C46" s="88">
        <v>2.1</v>
      </c>
      <c r="D46" s="88">
        <v>2.5</v>
      </c>
      <c r="E46" s="91">
        <f t="shared" si="6"/>
        <v>5.25</v>
      </c>
      <c r="F46" s="76" t="s">
        <v>1</v>
      </c>
      <c r="G46" s="88">
        <v>7</v>
      </c>
      <c r="H46" s="92">
        <f t="shared" si="7"/>
        <v>36.75</v>
      </c>
      <c r="I46" s="76"/>
      <c r="J46" s="76"/>
      <c r="K46" s="83">
        <f t="shared" si="5"/>
        <v>0</v>
      </c>
      <c r="L46" s="83">
        <f t="shared" si="1"/>
        <v>0</v>
      </c>
      <c r="M46" s="7"/>
      <c r="N46" s="7"/>
    </row>
    <row r="47" spans="1:14" s="3" customFormat="1">
      <c r="A47" s="88">
        <v>19</v>
      </c>
      <c r="B47" s="88" t="s">
        <v>96</v>
      </c>
      <c r="C47" s="88">
        <v>2.1</v>
      </c>
      <c r="D47" s="88">
        <v>2.5</v>
      </c>
      <c r="E47" s="91">
        <f t="shared" si="6"/>
        <v>5.25</v>
      </c>
      <c r="F47" s="76" t="s">
        <v>1</v>
      </c>
      <c r="G47" s="88">
        <v>6</v>
      </c>
      <c r="H47" s="92">
        <f t="shared" si="7"/>
        <v>31.5</v>
      </c>
      <c r="I47" s="76"/>
      <c r="J47" s="76"/>
      <c r="K47" s="83">
        <f t="shared" si="5"/>
        <v>0</v>
      </c>
      <c r="L47" s="83">
        <f t="shared" si="1"/>
        <v>0</v>
      </c>
      <c r="M47" s="7"/>
      <c r="N47" s="7"/>
    </row>
    <row r="48" spans="1:14" s="4" customFormat="1" ht="15.75">
      <c r="A48" s="77"/>
      <c r="B48" s="98" t="s">
        <v>80</v>
      </c>
      <c r="C48" s="99"/>
      <c r="D48" s="99"/>
      <c r="E48" s="99"/>
      <c r="F48" s="99"/>
      <c r="G48" s="99"/>
      <c r="H48" s="81">
        <f>SUM(H29:H47)</f>
        <v>1579.6612</v>
      </c>
      <c r="I48" s="82"/>
      <c r="J48" s="82"/>
      <c r="K48" s="78">
        <f>SUM(K29:K47)</f>
        <v>0</v>
      </c>
      <c r="L48" s="78">
        <f>SUM(L29:L47)</f>
        <v>0</v>
      </c>
      <c r="M48" s="7"/>
      <c r="N48" s="7"/>
    </row>
    <row r="49" spans="1:14" s="3" customFormat="1">
      <c r="A49" s="10"/>
      <c r="B49" s="67" t="s">
        <v>81</v>
      </c>
      <c r="C49" s="67"/>
      <c r="D49" s="67"/>
      <c r="E49" s="67"/>
      <c r="F49" s="68"/>
      <c r="G49" s="69"/>
      <c r="H49" s="69"/>
      <c r="I49" s="68"/>
      <c r="J49" s="68"/>
      <c r="K49" s="70"/>
      <c r="L49" s="70"/>
      <c r="M49" s="7"/>
      <c r="N49" s="7"/>
    </row>
    <row r="50" spans="1:14" s="3" customFormat="1">
      <c r="A50" s="62">
        <v>1</v>
      </c>
      <c r="B50" s="88">
        <v>14</v>
      </c>
      <c r="C50" s="90">
        <v>0.96</v>
      </c>
      <c r="D50" s="90">
        <v>2.08</v>
      </c>
      <c r="E50" s="91">
        <f>D50*C50</f>
        <v>1.9967999999999999</v>
      </c>
      <c r="F50" s="71" t="s">
        <v>1</v>
      </c>
      <c r="G50" s="88">
        <v>1</v>
      </c>
      <c r="H50" s="92">
        <f>G50*E50</f>
        <v>1.9967999999999999</v>
      </c>
      <c r="I50" s="76"/>
      <c r="J50" s="76"/>
      <c r="K50" s="83">
        <f t="shared" ref="K50:K59" si="8">I50*G50</f>
        <v>0</v>
      </c>
      <c r="L50" s="83">
        <f t="shared" ref="L50:L59" si="9">J50*G50</f>
        <v>0</v>
      </c>
      <c r="M50" s="7"/>
      <c r="N50" s="7"/>
    </row>
    <row r="51" spans="1:14" s="3" customFormat="1">
      <c r="A51" s="62">
        <v>2</v>
      </c>
      <c r="B51" s="88">
        <v>15</v>
      </c>
      <c r="C51" s="90">
        <v>0.96</v>
      </c>
      <c r="D51" s="90">
        <v>2.08</v>
      </c>
      <c r="E51" s="91">
        <f t="shared" ref="E51:E59" si="10">D51*C51</f>
        <v>1.9967999999999999</v>
      </c>
      <c r="F51" s="71" t="s">
        <v>1</v>
      </c>
      <c r="G51" s="88">
        <v>64</v>
      </c>
      <c r="H51" s="92">
        <f t="shared" ref="H51:H59" si="11">G51*E51</f>
        <v>127.79519999999999</v>
      </c>
      <c r="I51" s="72"/>
      <c r="J51" s="75"/>
      <c r="K51" s="83">
        <f t="shared" si="8"/>
        <v>0</v>
      </c>
      <c r="L51" s="83">
        <f t="shared" si="9"/>
        <v>0</v>
      </c>
      <c r="M51" s="7"/>
      <c r="N51" s="7"/>
    </row>
    <row r="52" spans="1:14" s="3" customFormat="1">
      <c r="A52" s="62">
        <v>3</v>
      </c>
      <c r="B52" s="88">
        <v>16</v>
      </c>
      <c r="C52" s="90">
        <v>0.96</v>
      </c>
      <c r="D52" s="90">
        <v>2.08</v>
      </c>
      <c r="E52" s="91">
        <f t="shared" si="10"/>
        <v>1.9967999999999999</v>
      </c>
      <c r="F52" s="71" t="s">
        <v>1</v>
      </c>
      <c r="G52" s="88">
        <v>92</v>
      </c>
      <c r="H52" s="92">
        <f t="shared" si="11"/>
        <v>183.7056</v>
      </c>
      <c r="I52" s="84"/>
      <c r="J52" s="84"/>
      <c r="K52" s="83">
        <f t="shared" si="8"/>
        <v>0</v>
      </c>
      <c r="L52" s="83">
        <f t="shared" si="9"/>
        <v>0</v>
      </c>
      <c r="M52" s="7"/>
      <c r="N52" s="7"/>
    </row>
    <row r="53" spans="1:14" s="3" customFormat="1">
      <c r="A53" s="62">
        <v>4</v>
      </c>
      <c r="B53" s="88">
        <v>17</v>
      </c>
      <c r="C53" s="90">
        <v>0.88</v>
      </c>
      <c r="D53" s="90">
        <v>1.68</v>
      </c>
      <c r="E53" s="91">
        <f t="shared" si="10"/>
        <v>1.4783999999999999</v>
      </c>
      <c r="F53" s="71" t="s">
        <v>1</v>
      </c>
      <c r="G53" s="88">
        <v>2</v>
      </c>
      <c r="H53" s="92">
        <f t="shared" si="11"/>
        <v>2.9567999999999999</v>
      </c>
      <c r="I53" s="76"/>
      <c r="J53" s="76"/>
      <c r="K53" s="83">
        <f t="shared" si="8"/>
        <v>0</v>
      </c>
      <c r="L53" s="83">
        <f t="shared" si="9"/>
        <v>0</v>
      </c>
      <c r="M53" s="7"/>
      <c r="N53" s="7"/>
    </row>
    <row r="54" spans="1:14" s="4" customFormat="1">
      <c r="A54" s="62">
        <v>5</v>
      </c>
      <c r="B54" s="88">
        <v>23</v>
      </c>
      <c r="C54" s="90">
        <v>0.96</v>
      </c>
      <c r="D54" s="90">
        <v>2.08</v>
      </c>
      <c r="E54" s="91">
        <f t="shared" si="10"/>
        <v>1.9967999999999999</v>
      </c>
      <c r="F54" s="71" t="s">
        <v>1</v>
      </c>
      <c r="G54" s="88">
        <v>1</v>
      </c>
      <c r="H54" s="92">
        <f t="shared" si="11"/>
        <v>1.9967999999999999</v>
      </c>
      <c r="I54" s="76"/>
      <c r="J54" s="76"/>
      <c r="K54" s="83">
        <f t="shared" si="8"/>
        <v>0</v>
      </c>
      <c r="L54" s="83">
        <f t="shared" si="9"/>
        <v>0</v>
      </c>
      <c r="M54" s="7"/>
      <c r="N54" s="7"/>
    </row>
    <row r="55" spans="1:14" s="3" customFormat="1">
      <c r="A55" s="62">
        <v>6</v>
      </c>
      <c r="B55" s="88">
        <v>24</v>
      </c>
      <c r="C55" s="90">
        <v>0.96</v>
      </c>
      <c r="D55" s="90">
        <v>2.08</v>
      </c>
      <c r="E55" s="91">
        <f t="shared" si="10"/>
        <v>1.9967999999999999</v>
      </c>
      <c r="F55" s="71" t="s">
        <v>1</v>
      </c>
      <c r="G55" s="88">
        <v>4</v>
      </c>
      <c r="H55" s="92">
        <f t="shared" si="11"/>
        <v>7.9871999999999996</v>
      </c>
      <c r="I55" s="76"/>
      <c r="J55" s="76"/>
      <c r="K55" s="83">
        <f t="shared" si="8"/>
        <v>0</v>
      </c>
      <c r="L55" s="83">
        <f t="shared" si="9"/>
        <v>0</v>
      </c>
      <c r="M55" s="7"/>
      <c r="N55" s="7"/>
    </row>
    <row r="56" spans="1:14" s="3" customFormat="1">
      <c r="A56" s="62">
        <v>7</v>
      </c>
      <c r="B56" s="88">
        <v>5</v>
      </c>
      <c r="C56" s="90">
        <v>1.28</v>
      </c>
      <c r="D56" s="90">
        <v>2.08</v>
      </c>
      <c r="E56" s="91">
        <f t="shared" si="10"/>
        <v>2.6624000000000003</v>
      </c>
      <c r="F56" s="71" t="s">
        <v>1</v>
      </c>
      <c r="G56" s="88">
        <v>1</v>
      </c>
      <c r="H56" s="92">
        <f t="shared" si="11"/>
        <v>2.6624000000000003</v>
      </c>
      <c r="I56" s="76"/>
      <c r="J56" s="76"/>
      <c r="K56" s="83">
        <f t="shared" si="8"/>
        <v>0</v>
      </c>
      <c r="L56" s="83">
        <f t="shared" si="9"/>
        <v>0</v>
      </c>
      <c r="M56" s="7"/>
      <c r="N56" s="7"/>
    </row>
    <row r="57" spans="1:14" s="3" customFormat="1">
      <c r="A57" s="62">
        <v>8</v>
      </c>
      <c r="B57" s="88" t="s">
        <v>97</v>
      </c>
      <c r="C57" s="90">
        <v>1.28</v>
      </c>
      <c r="D57" s="90">
        <v>2.08</v>
      </c>
      <c r="E57" s="91">
        <f t="shared" si="10"/>
        <v>2.6624000000000003</v>
      </c>
      <c r="F57" s="71" t="s">
        <v>1</v>
      </c>
      <c r="G57" s="88">
        <v>18</v>
      </c>
      <c r="H57" s="92">
        <f t="shared" si="11"/>
        <v>47.923200000000008</v>
      </c>
      <c r="I57" s="76"/>
      <c r="J57" s="76"/>
      <c r="K57" s="83">
        <f t="shared" si="8"/>
        <v>0</v>
      </c>
      <c r="L57" s="83">
        <f t="shared" si="9"/>
        <v>0</v>
      </c>
      <c r="M57" s="7"/>
      <c r="N57" s="7"/>
    </row>
    <row r="58" spans="1:14" s="3" customFormat="1">
      <c r="A58" s="62">
        <v>9</v>
      </c>
      <c r="B58" s="88" t="s">
        <v>98</v>
      </c>
      <c r="C58" s="90">
        <v>1.28</v>
      </c>
      <c r="D58" s="90">
        <v>2.08</v>
      </c>
      <c r="E58" s="91">
        <f t="shared" si="10"/>
        <v>2.6624000000000003</v>
      </c>
      <c r="F58" s="71" t="s">
        <v>1</v>
      </c>
      <c r="G58" s="88">
        <v>17</v>
      </c>
      <c r="H58" s="92">
        <f t="shared" si="11"/>
        <v>45.260800000000003</v>
      </c>
      <c r="I58" s="76"/>
      <c r="J58" s="76"/>
      <c r="K58" s="83">
        <f t="shared" si="8"/>
        <v>0</v>
      </c>
      <c r="L58" s="83">
        <f t="shared" si="9"/>
        <v>0</v>
      </c>
      <c r="M58" s="6"/>
      <c r="N58" s="6"/>
    </row>
    <row r="59" spans="1:14" s="3" customFormat="1">
      <c r="A59" s="62">
        <v>10</v>
      </c>
      <c r="B59" s="88">
        <v>20</v>
      </c>
      <c r="C59" s="90">
        <v>0.88</v>
      </c>
      <c r="D59" s="90">
        <v>2.08</v>
      </c>
      <c r="E59" s="91">
        <f t="shared" si="10"/>
        <v>1.8304</v>
      </c>
      <c r="F59" s="71" t="s">
        <v>1</v>
      </c>
      <c r="G59" s="88">
        <v>1</v>
      </c>
      <c r="H59" s="92">
        <f t="shared" si="11"/>
        <v>1.8304</v>
      </c>
      <c r="I59" s="76"/>
      <c r="J59" s="76"/>
      <c r="K59" s="83">
        <f t="shared" si="8"/>
        <v>0</v>
      </c>
      <c r="L59" s="83">
        <f t="shared" si="9"/>
        <v>0</v>
      </c>
      <c r="M59" s="7"/>
      <c r="N59" s="7"/>
    </row>
    <row r="60" spans="1:14" s="4" customFormat="1" ht="16.5" thickBot="1">
      <c r="A60" s="77"/>
      <c r="B60" s="79" t="s">
        <v>80</v>
      </c>
      <c r="C60" s="80"/>
      <c r="D60" s="80"/>
      <c r="E60" s="80"/>
      <c r="F60" s="80"/>
      <c r="G60" s="80"/>
      <c r="H60" s="81">
        <f>SUM(H50:H59)</f>
        <v>424.11520000000002</v>
      </c>
      <c r="I60" s="82"/>
      <c r="J60" s="82"/>
      <c r="K60" s="78">
        <f>SUM(K50:K59)</f>
        <v>0</v>
      </c>
      <c r="L60" s="78">
        <f>SUM(L50:L59)</f>
        <v>0</v>
      </c>
      <c r="M60" s="7"/>
      <c r="N60" s="7"/>
    </row>
    <row r="61" spans="1:14" ht="16.5" thickBot="1">
      <c r="A61" s="34"/>
      <c r="B61" s="35"/>
      <c r="C61" s="35"/>
      <c r="D61" s="35"/>
      <c r="E61" s="35"/>
      <c r="F61" s="35"/>
      <c r="G61" s="35"/>
      <c r="H61" s="17"/>
      <c r="I61" s="18"/>
      <c r="J61" s="18"/>
      <c r="K61" s="18">
        <f>K27+K48+K60</f>
        <v>0</v>
      </c>
      <c r="L61" s="19">
        <f>L27+L48+L60</f>
        <v>0</v>
      </c>
    </row>
    <row r="62" spans="1:14" ht="16.5" thickBot="1">
      <c r="A62" s="29"/>
      <c r="B62" s="20"/>
      <c r="C62" s="20"/>
      <c r="D62" s="20"/>
      <c r="E62" s="20"/>
      <c r="F62" s="20"/>
      <c r="G62" s="21"/>
      <c r="H62" s="21"/>
      <c r="I62" s="20"/>
      <c r="J62" s="20"/>
      <c r="K62" s="22" t="s">
        <v>13</v>
      </c>
      <c r="L62" s="19">
        <f>K61+L61</f>
        <v>0</v>
      </c>
    </row>
    <row r="63" spans="1:14" ht="16.5" thickBot="1">
      <c r="A63" s="36" t="s">
        <v>14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4" ht="15.75">
      <c r="A64" s="23">
        <v>1</v>
      </c>
      <c r="B64" s="38" t="s">
        <v>15</v>
      </c>
      <c r="C64" s="38"/>
      <c r="D64" s="38"/>
      <c r="E64" s="38"/>
      <c r="F64" s="38"/>
      <c r="G64" s="38" t="s">
        <v>16</v>
      </c>
      <c r="H64" s="38"/>
      <c r="I64" s="38"/>
      <c r="J64" s="39"/>
      <c r="K64" s="39"/>
      <c r="L64" s="39"/>
    </row>
    <row r="65" spans="1:12" ht="15.75">
      <c r="A65" s="24">
        <v>2</v>
      </c>
      <c r="B65" s="32" t="s">
        <v>17</v>
      </c>
      <c r="C65" s="56"/>
      <c r="D65" s="56"/>
      <c r="E65" s="32"/>
      <c r="F65" s="32"/>
      <c r="G65" s="32" t="s">
        <v>18</v>
      </c>
      <c r="H65" s="32"/>
      <c r="I65" s="32"/>
      <c r="J65" s="33"/>
      <c r="K65" s="33"/>
      <c r="L65" s="33"/>
    </row>
    <row r="66" spans="1:12" ht="15.75">
      <c r="A66" s="24">
        <v>3</v>
      </c>
      <c r="B66" s="32" t="s">
        <v>19</v>
      </c>
      <c r="C66" s="56"/>
      <c r="D66" s="56"/>
      <c r="E66" s="32"/>
      <c r="F66" s="32"/>
      <c r="G66" s="32" t="s">
        <v>20</v>
      </c>
      <c r="H66" s="32"/>
      <c r="I66" s="32"/>
      <c r="J66" s="33"/>
      <c r="K66" s="33"/>
      <c r="L66" s="33"/>
    </row>
    <row r="67" spans="1:12" ht="15.75">
      <c r="A67" s="24">
        <v>4</v>
      </c>
      <c r="B67" s="32" t="s">
        <v>21</v>
      </c>
      <c r="C67" s="56"/>
      <c r="D67" s="56"/>
      <c r="E67" s="32"/>
      <c r="F67" s="32"/>
      <c r="G67" s="32" t="s">
        <v>22</v>
      </c>
      <c r="H67" s="32"/>
      <c r="I67" s="32"/>
      <c r="J67" s="33"/>
      <c r="K67" s="33"/>
      <c r="L67" s="33"/>
    </row>
    <row r="68" spans="1:12" ht="15.75">
      <c r="A68" s="24">
        <v>5</v>
      </c>
      <c r="B68" s="32" t="s">
        <v>23</v>
      </c>
      <c r="C68" s="56"/>
      <c r="D68" s="56"/>
      <c r="E68" s="32"/>
      <c r="F68" s="32"/>
      <c r="G68" s="32" t="s">
        <v>24</v>
      </c>
      <c r="H68" s="32"/>
      <c r="I68" s="32"/>
      <c r="J68" s="33"/>
      <c r="K68" s="33"/>
      <c r="L68" s="33"/>
    </row>
    <row r="69" spans="1:12" ht="15.75">
      <c r="A69" s="24">
        <v>6</v>
      </c>
      <c r="B69" s="32" t="s">
        <v>25</v>
      </c>
      <c r="C69" s="56"/>
      <c r="D69" s="56"/>
      <c r="E69" s="32"/>
      <c r="F69" s="32"/>
      <c r="G69" s="32" t="s">
        <v>26</v>
      </c>
      <c r="H69" s="32"/>
      <c r="I69" s="32"/>
      <c r="J69" s="33"/>
      <c r="K69" s="33"/>
      <c r="L69" s="33"/>
    </row>
    <row r="70" spans="1:12" ht="15.75">
      <c r="A70" s="24">
        <v>7</v>
      </c>
      <c r="B70" s="32" t="s">
        <v>27</v>
      </c>
      <c r="C70" s="56"/>
      <c r="D70" s="56"/>
      <c r="E70" s="32"/>
      <c r="F70" s="32"/>
      <c r="G70" s="32" t="s">
        <v>28</v>
      </c>
      <c r="H70" s="32"/>
      <c r="I70" s="32"/>
      <c r="J70" s="33"/>
      <c r="K70" s="33"/>
      <c r="L70" s="33"/>
    </row>
    <row r="71" spans="1:12" s="6" customFormat="1" ht="15.75">
      <c r="A71" s="24">
        <v>8</v>
      </c>
      <c r="B71" s="32" t="s">
        <v>29</v>
      </c>
      <c r="C71" s="56"/>
      <c r="D71" s="56"/>
      <c r="E71" s="32"/>
      <c r="F71" s="32"/>
      <c r="G71" s="32" t="s">
        <v>30</v>
      </c>
      <c r="H71" s="32"/>
      <c r="I71" s="32"/>
      <c r="J71" s="33"/>
      <c r="K71" s="33"/>
      <c r="L71" s="33"/>
    </row>
    <row r="72" spans="1:12" s="6" customFormat="1" ht="15.75">
      <c r="A72" s="24">
        <v>9</v>
      </c>
      <c r="B72" s="32" t="s">
        <v>31</v>
      </c>
      <c r="C72" s="56"/>
      <c r="D72" s="56"/>
      <c r="E72" s="32"/>
      <c r="F72" s="32"/>
      <c r="G72" s="32" t="s">
        <v>32</v>
      </c>
      <c r="H72" s="32"/>
      <c r="I72" s="32"/>
      <c r="J72" s="33"/>
      <c r="K72" s="33"/>
      <c r="L72" s="33"/>
    </row>
    <row r="73" spans="1:12" s="6" customFormat="1" ht="15.75">
      <c r="A73" s="24">
        <v>10</v>
      </c>
      <c r="B73" s="32" t="s">
        <v>33</v>
      </c>
      <c r="C73" s="56"/>
      <c r="D73" s="56"/>
      <c r="E73" s="32"/>
      <c r="F73" s="32"/>
      <c r="G73" s="32" t="s">
        <v>34</v>
      </c>
      <c r="H73" s="32"/>
      <c r="I73" s="32"/>
      <c r="J73" s="33"/>
      <c r="K73" s="33"/>
      <c r="L73" s="33"/>
    </row>
    <row r="74" spans="1:12" s="6" customFormat="1" ht="15.75">
      <c r="A74" s="24">
        <v>11</v>
      </c>
      <c r="B74" s="32" t="s">
        <v>35</v>
      </c>
      <c r="C74" s="56"/>
      <c r="D74" s="56"/>
      <c r="E74" s="32"/>
      <c r="F74" s="32"/>
      <c r="G74" s="32" t="s">
        <v>36</v>
      </c>
      <c r="H74" s="32"/>
      <c r="I74" s="32"/>
      <c r="J74" s="33"/>
      <c r="K74" s="33"/>
      <c r="L74" s="33"/>
    </row>
    <row r="75" spans="1:12" s="6" customFormat="1" ht="15.75">
      <c r="A75" s="24">
        <v>12</v>
      </c>
      <c r="B75" s="32" t="s">
        <v>37</v>
      </c>
      <c r="C75" s="56"/>
      <c r="D75" s="56"/>
      <c r="E75" s="32"/>
      <c r="F75" s="32"/>
      <c r="G75" s="32" t="s">
        <v>38</v>
      </c>
      <c r="H75" s="32"/>
      <c r="I75" s="32"/>
      <c r="J75" s="33"/>
      <c r="K75" s="33"/>
      <c r="L75" s="33"/>
    </row>
    <row r="76" spans="1:12" s="6" customFormat="1" ht="15.75">
      <c r="A76" s="24">
        <v>13</v>
      </c>
      <c r="B76" s="32" t="s">
        <v>39</v>
      </c>
      <c r="C76" s="56"/>
      <c r="D76" s="56"/>
      <c r="E76" s="32"/>
      <c r="F76" s="32"/>
      <c r="G76" s="32" t="s">
        <v>40</v>
      </c>
      <c r="H76" s="32"/>
      <c r="I76" s="32"/>
      <c r="J76" s="33"/>
      <c r="K76" s="33"/>
      <c r="L76" s="33"/>
    </row>
    <row r="77" spans="1:12" s="6" customFormat="1" ht="15.75">
      <c r="A77" s="24">
        <v>14</v>
      </c>
      <c r="B77" s="32" t="s">
        <v>41</v>
      </c>
      <c r="C77" s="56"/>
      <c r="D77" s="56"/>
      <c r="E77" s="32"/>
      <c r="F77" s="32"/>
      <c r="G77" s="32"/>
      <c r="H77" s="32"/>
      <c r="I77" s="32"/>
      <c r="J77" s="33"/>
      <c r="K77" s="33"/>
      <c r="L77" s="33"/>
    </row>
    <row r="78" spans="1:12" s="6" customFormat="1" ht="15.75">
      <c r="A78" s="24">
        <v>15</v>
      </c>
      <c r="B78" s="32" t="s">
        <v>42</v>
      </c>
      <c r="C78" s="56"/>
      <c r="D78" s="56"/>
      <c r="E78" s="32"/>
      <c r="F78" s="32"/>
      <c r="G78" s="32"/>
      <c r="H78" s="32"/>
      <c r="I78" s="32"/>
      <c r="J78" s="33"/>
      <c r="K78" s="33"/>
      <c r="L78" s="33"/>
    </row>
    <row r="79" spans="1:12" s="6" customFormat="1" ht="16.5" thickBot="1">
      <c r="A79" s="25">
        <v>16</v>
      </c>
      <c r="B79" s="30" t="s">
        <v>43</v>
      </c>
      <c r="C79" s="55"/>
      <c r="D79" s="55"/>
      <c r="E79" s="30"/>
      <c r="F79" s="30"/>
      <c r="G79" s="30"/>
      <c r="H79" s="30"/>
      <c r="I79" s="30"/>
      <c r="J79" s="31"/>
      <c r="K79" s="31"/>
      <c r="L79" s="31"/>
    </row>
  </sheetData>
  <mergeCells count="65">
    <mergeCell ref="B79:F79"/>
    <mergeCell ref="G79:I79"/>
    <mergeCell ref="J79:L79"/>
    <mergeCell ref="B77:F77"/>
    <mergeCell ref="G77:I77"/>
    <mergeCell ref="J77:L77"/>
    <mergeCell ref="B78:F78"/>
    <mergeCell ref="G78:I78"/>
    <mergeCell ref="J78:L78"/>
    <mergeCell ref="B75:F75"/>
    <mergeCell ref="G75:I75"/>
    <mergeCell ref="J75:L75"/>
    <mergeCell ref="B76:F76"/>
    <mergeCell ref="G76:I76"/>
    <mergeCell ref="J76:L76"/>
    <mergeCell ref="B73:F73"/>
    <mergeCell ref="G73:I73"/>
    <mergeCell ref="J73:L73"/>
    <mergeCell ref="B74:F74"/>
    <mergeCell ref="G74:I74"/>
    <mergeCell ref="J74:L74"/>
    <mergeCell ref="B71:F71"/>
    <mergeCell ref="G71:I71"/>
    <mergeCell ref="J71:L71"/>
    <mergeCell ref="B72:F72"/>
    <mergeCell ref="G72:I72"/>
    <mergeCell ref="J72:L72"/>
    <mergeCell ref="B69:F69"/>
    <mergeCell ref="G69:I69"/>
    <mergeCell ref="J69:L69"/>
    <mergeCell ref="B70:F70"/>
    <mergeCell ref="G70:I70"/>
    <mergeCell ref="J70:L70"/>
    <mergeCell ref="B67:F67"/>
    <mergeCell ref="G67:I67"/>
    <mergeCell ref="J67:L67"/>
    <mergeCell ref="B68:F68"/>
    <mergeCell ref="G68:I68"/>
    <mergeCell ref="J68:L68"/>
    <mergeCell ref="B65:F65"/>
    <mergeCell ref="G65:I65"/>
    <mergeCell ref="J65:L65"/>
    <mergeCell ref="B66:F66"/>
    <mergeCell ref="G66:I66"/>
    <mergeCell ref="J66:L66"/>
    <mergeCell ref="B48:G48"/>
    <mergeCell ref="B49:E49"/>
    <mergeCell ref="B60:G60"/>
    <mergeCell ref="A61:G61"/>
    <mergeCell ref="A63:L63"/>
    <mergeCell ref="B64:F64"/>
    <mergeCell ref="G64:I64"/>
    <mergeCell ref="J64:L64"/>
    <mergeCell ref="B6:G6"/>
    <mergeCell ref="I6:J6"/>
    <mergeCell ref="K6:L6"/>
    <mergeCell ref="B9:E9"/>
    <mergeCell ref="B27:G27"/>
    <mergeCell ref="B28:E28"/>
    <mergeCell ref="A1:L1"/>
    <mergeCell ref="A2:L2"/>
    <mergeCell ref="A3:L3"/>
    <mergeCell ref="A4:L4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72F1-8202-45EF-9B1B-E950AF490730}">
  <dimension ref="A1:N83"/>
  <sheetViews>
    <sheetView topLeftCell="A28" workbookViewId="0">
      <selection activeCell="H64" sqref="H64"/>
    </sheetView>
  </sheetViews>
  <sheetFormatPr defaultRowHeight="12.75"/>
  <cols>
    <col min="1" max="1" width="6.140625" style="6" customWidth="1"/>
    <col min="2" max="2" width="22.85546875" style="6" customWidth="1"/>
    <col min="3" max="5" width="5.7109375" style="6" customWidth="1"/>
    <col min="6" max="6" width="8.140625" style="6" customWidth="1"/>
    <col min="7" max="8" width="11.42578125" style="9" customWidth="1"/>
    <col min="9" max="9" width="15" style="6" customWidth="1"/>
    <col min="10" max="10" width="14.28515625" style="6" customWidth="1"/>
    <col min="11" max="11" width="18.7109375" style="6" customWidth="1"/>
    <col min="12" max="12" width="20.28515625" style="6" customWidth="1"/>
    <col min="13" max="14" width="9.140625" style="6" customWidth="1"/>
    <col min="15" max="223" width="9.140625" style="2" customWidth="1"/>
    <col min="224" max="224" width="3.140625" style="2" customWidth="1"/>
    <col min="225" max="225" width="6.140625" style="2" customWidth="1"/>
    <col min="226" max="226" width="10.28515625" style="2" customWidth="1"/>
    <col min="227" max="227" width="34.140625" style="2" customWidth="1"/>
    <col min="228" max="228" width="9.28515625" style="2" customWidth="1"/>
    <col min="229" max="230" width="12.140625" style="2" customWidth="1"/>
    <col min="231" max="241" width="9.85546875" style="2" customWidth="1"/>
    <col min="242" max="242" width="11.5703125" style="2" customWidth="1"/>
    <col min="243" max="243" width="12.7109375" style="2" customWidth="1"/>
    <col min="244" max="244" width="9.140625" style="2" customWidth="1"/>
    <col min="245" max="245" width="11.42578125" style="2" customWidth="1"/>
    <col min="246" max="479" width="9.140625" style="2" customWidth="1"/>
    <col min="480" max="480" width="3.140625" style="2" customWidth="1"/>
    <col min="481" max="481" width="6.140625" style="2" customWidth="1"/>
    <col min="482" max="482" width="10.28515625" style="2" customWidth="1"/>
    <col min="483" max="483" width="34.140625" style="2" customWidth="1"/>
    <col min="484" max="484" width="9.28515625" style="2" customWidth="1"/>
    <col min="485" max="486" width="12.140625" style="2" customWidth="1"/>
    <col min="487" max="497" width="9.85546875" style="2" customWidth="1"/>
    <col min="498" max="498" width="11.5703125" style="2" customWidth="1"/>
    <col min="499" max="499" width="12.7109375" style="2" customWidth="1"/>
    <col min="500" max="500" width="9.140625" style="2" customWidth="1"/>
    <col min="501" max="501" width="11.42578125" style="2" customWidth="1"/>
    <col min="502" max="735" width="9.140625" style="2" customWidth="1"/>
    <col min="736" max="736" width="3.140625" style="2" customWidth="1"/>
    <col min="737" max="737" width="6.140625" style="2" customWidth="1"/>
    <col min="738" max="738" width="10.28515625" style="2" customWidth="1"/>
    <col min="739" max="739" width="34.140625" style="2" customWidth="1"/>
    <col min="740" max="740" width="9.28515625" style="2" customWidth="1"/>
    <col min="741" max="742" width="12.140625" style="2" customWidth="1"/>
    <col min="743" max="753" width="9.85546875" style="2" customWidth="1"/>
    <col min="754" max="754" width="11.5703125" style="2" customWidth="1"/>
    <col min="755" max="755" width="12.7109375" style="2" customWidth="1"/>
    <col min="756" max="756" width="9.140625" style="2" customWidth="1"/>
    <col min="757" max="757" width="11.42578125" style="2" customWidth="1"/>
    <col min="758" max="991" width="9.140625" style="2" customWidth="1"/>
    <col min="992" max="992" width="3.140625" style="2" customWidth="1"/>
    <col min="993" max="993" width="6.140625" style="2" customWidth="1"/>
    <col min="994" max="994" width="10.28515625" style="2" customWidth="1"/>
    <col min="995" max="995" width="34.140625" style="2" customWidth="1"/>
    <col min="996" max="996" width="9.28515625" style="2" customWidth="1"/>
    <col min="997" max="998" width="12.140625" style="2" customWidth="1"/>
    <col min="999" max="1009" width="9.85546875" style="2" customWidth="1"/>
    <col min="1010" max="1010" width="11.5703125" style="2" customWidth="1"/>
    <col min="1011" max="1011" width="12.7109375" style="2" customWidth="1"/>
    <col min="1012" max="1012" width="9.140625" style="2" customWidth="1"/>
    <col min="1013" max="1013" width="11.42578125" style="2" customWidth="1"/>
    <col min="1014" max="1247" width="9.140625" style="2" customWidth="1"/>
    <col min="1248" max="1248" width="3.140625" style="2" customWidth="1"/>
    <col min="1249" max="1249" width="6.140625" style="2" customWidth="1"/>
    <col min="1250" max="1250" width="10.28515625" style="2" customWidth="1"/>
    <col min="1251" max="1251" width="34.140625" style="2" customWidth="1"/>
    <col min="1252" max="1252" width="9.28515625" style="2" customWidth="1"/>
    <col min="1253" max="1254" width="12.140625" style="2" customWidth="1"/>
    <col min="1255" max="1265" width="9.85546875" style="2" customWidth="1"/>
    <col min="1266" max="1266" width="11.5703125" style="2" customWidth="1"/>
    <col min="1267" max="1267" width="12.7109375" style="2" customWidth="1"/>
    <col min="1268" max="1268" width="9.140625" style="2" customWidth="1"/>
    <col min="1269" max="1269" width="11.42578125" style="2" customWidth="1"/>
    <col min="1270" max="1503" width="9.140625" style="2" customWidth="1"/>
    <col min="1504" max="1504" width="3.140625" style="2" customWidth="1"/>
    <col min="1505" max="1505" width="6.140625" style="2" customWidth="1"/>
    <col min="1506" max="1506" width="10.28515625" style="2" customWidth="1"/>
    <col min="1507" max="1507" width="34.140625" style="2" customWidth="1"/>
    <col min="1508" max="1508" width="9.28515625" style="2" customWidth="1"/>
    <col min="1509" max="1510" width="12.140625" style="2" customWidth="1"/>
    <col min="1511" max="1521" width="9.85546875" style="2" customWidth="1"/>
    <col min="1522" max="1522" width="11.5703125" style="2" customWidth="1"/>
    <col min="1523" max="1523" width="12.7109375" style="2" customWidth="1"/>
    <col min="1524" max="1524" width="9.140625" style="2" customWidth="1"/>
    <col min="1525" max="1525" width="11.42578125" style="2" customWidth="1"/>
    <col min="1526" max="1759" width="9.140625" style="2" customWidth="1"/>
    <col min="1760" max="1760" width="3.140625" style="2" customWidth="1"/>
    <col min="1761" max="1761" width="6.140625" style="2" customWidth="1"/>
    <col min="1762" max="1762" width="10.28515625" style="2" customWidth="1"/>
    <col min="1763" max="1763" width="34.140625" style="2" customWidth="1"/>
    <col min="1764" max="1764" width="9.28515625" style="2" customWidth="1"/>
    <col min="1765" max="1766" width="12.140625" style="2" customWidth="1"/>
    <col min="1767" max="1777" width="9.85546875" style="2" customWidth="1"/>
    <col min="1778" max="1778" width="11.5703125" style="2" customWidth="1"/>
    <col min="1779" max="1779" width="12.7109375" style="2" customWidth="1"/>
    <col min="1780" max="1780" width="9.140625" style="2" customWidth="1"/>
    <col min="1781" max="1781" width="11.42578125" style="2" customWidth="1"/>
    <col min="1782" max="2015" width="9.140625" style="2" customWidth="1"/>
    <col min="2016" max="2016" width="3.140625" style="2" customWidth="1"/>
    <col min="2017" max="2017" width="6.140625" style="2" customWidth="1"/>
    <col min="2018" max="2018" width="10.28515625" style="2" customWidth="1"/>
    <col min="2019" max="2019" width="34.140625" style="2" customWidth="1"/>
    <col min="2020" max="2020" width="9.28515625" style="2" customWidth="1"/>
    <col min="2021" max="2022" width="12.140625" style="2" customWidth="1"/>
    <col min="2023" max="2033" width="9.85546875" style="2" customWidth="1"/>
    <col min="2034" max="2034" width="11.5703125" style="2" customWidth="1"/>
    <col min="2035" max="2035" width="12.7109375" style="2" customWidth="1"/>
    <col min="2036" max="2036" width="9.140625" style="2" customWidth="1"/>
    <col min="2037" max="2037" width="11.42578125" style="2" customWidth="1"/>
    <col min="2038" max="2271" width="9.140625" style="2" customWidth="1"/>
    <col min="2272" max="2272" width="3.140625" style="2" customWidth="1"/>
    <col min="2273" max="2273" width="6.140625" style="2" customWidth="1"/>
    <col min="2274" max="2274" width="10.28515625" style="2" customWidth="1"/>
    <col min="2275" max="2275" width="34.140625" style="2" customWidth="1"/>
    <col min="2276" max="2276" width="9.28515625" style="2" customWidth="1"/>
    <col min="2277" max="2278" width="12.140625" style="2" customWidth="1"/>
    <col min="2279" max="2289" width="9.85546875" style="2" customWidth="1"/>
    <col min="2290" max="2290" width="11.5703125" style="2" customWidth="1"/>
    <col min="2291" max="2291" width="12.7109375" style="2" customWidth="1"/>
    <col min="2292" max="2292" width="9.140625" style="2" customWidth="1"/>
    <col min="2293" max="2293" width="11.42578125" style="2" customWidth="1"/>
    <col min="2294" max="2527" width="9.140625" style="2" customWidth="1"/>
    <col min="2528" max="2528" width="3.140625" style="2" customWidth="1"/>
    <col min="2529" max="2529" width="6.140625" style="2" customWidth="1"/>
    <col min="2530" max="2530" width="10.28515625" style="2" customWidth="1"/>
    <col min="2531" max="2531" width="34.140625" style="2" customWidth="1"/>
    <col min="2532" max="2532" width="9.28515625" style="2" customWidth="1"/>
    <col min="2533" max="2534" width="12.140625" style="2" customWidth="1"/>
    <col min="2535" max="2545" width="9.85546875" style="2" customWidth="1"/>
    <col min="2546" max="2546" width="11.5703125" style="2" customWidth="1"/>
    <col min="2547" max="2547" width="12.7109375" style="2" customWidth="1"/>
    <col min="2548" max="2548" width="9.140625" style="2" customWidth="1"/>
    <col min="2549" max="2549" width="11.42578125" style="2" customWidth="1"/>
    <col min="2550" max="2783" width="9.140625" style="2" customWidth="1"/>
    <col min="2784" max="2784" width="3.140625" style="2" customWidth="1"/>
    <col min="2785" max="2785" width="6.140625" style="2" customWidth="1"/>
    <col min="2786" max="2786" width="10.28515625" style="2" customWidth="1"/>
    <col min="2787" max="2787" width="34.140625" style="2" customWidth="1"/>
    <col min="2788" max="2788" width="9.28515625" style="2" customWidth="1"/>
    <col min="2789" max="2790" width="12.140625" style="2" customWidth="1"/>
    <col min="2791" max="2801" width="9.85546875" style="2" customWidth="1"/>
    <col min="2802" max="2802" width="11.5703125" style="2" customWidth="1"/>
    <col min="2803" max="2803" width="12.7109375" style="2" customWidth="1"/>
    <col min="2804" max="2804" width="9.140625" style="2" customWidth="1"/>
    <col min="2805" max="2805" width="11.42578125" style="2" customWidth="1"/>
    <col min="2806" max="3039" width="9.140625" style="2" customWidth="1"/>
    <col min="3040" max="3040" width="3.140625" style="2" customWidth="1"/>
    <col min="3041" max="3041" width="6.140625" style="2" customWidth="1"/>
    <col min="3042" max="3042" width="10.28515625" style="2" customWidth="1"/>
    <col min="3043" max="3043" width="34.140625" style="2" customWidth="1"/>
    <col min="3044" max="3044" width="9.28515625" style="2" customWidth="1"/>
    <col min="3045" max="3046" width="12.140625" style="2" customWidth="1"/>
    <col min="3047" max="3057" width="9.85546875" style="2" customWidth="1"/>
    <col min="3058" max="3058" width="11.5703125" style="2" customWidth="1"/>
    <col min="3059" max="3059" width="12.7109375" style="2" customWidth="1"/>
    <col min="3060" max="3060" width="9.140625" style="2" customWidth="1"/>
    <col min="3061" max="3061" width="11.42578125" style="2" customWidth="1"/>
    <col min="3062" max="3295" width="9.140625" style="2" customWidth="1"/>
    <col min="3296" max="3296" width="3.140625" style="2" customWidth="1"/>
    <col min="3297" max="3297" width="6.140625" style="2" customWidth="1"/>
    <col min="3298" max="3298" width="10.28515625" style="2" customWidth="1"/>
    <col min="3299" max="3299" width="34.140625" style="2" customWidth="1"/>
    <col min="3300" max="3300" width="9.28515625" style="2" customWidth="1"/>
    <col min="3301" max="3302" width="12.140625" style="2" customWidth="1"/>
    <col min="3303" max="3313" width="9.85546875" style="2" customWidth="1"/>
    <col min="3314" max="3314" width="11.5703125" style="2" customWidth="1"/>
    <col min="3315" max="3315" width="12.7109375" style="2" customWidth="1"/>
    <col min="3316" max="3316" width="9.140625" style="2" customWidth="1"/>
    <col min="3317" max="3317" width="11.42578125" style="2" customWidth="1"/>
    <col min="3318" max="3551" width="9.140625" style="2" customWidth="1"/>
    <col min="3552" max="3552" width="3.140625" style="2" customWidth="1"/>
    <col min="3553" max="3553" width="6.140625" style="2" customWidth="1"/>
    <col min="3554" max="3554" width="10.28515625" style="2" customWidth="1"/>
    <col min="3555" max="3555" width="34.140625" style="2" customWidth="1"/>
    <col min="3556" max="3556" width="9.28515625" style="2" customWidth="1"/>
    <col min="3557" max="3558" width="12.140625" style="2" customWidth="1"/>
    <col min="3559" max="3569" width="9.85546875" style="2" customWidth="1"/>
    <col min="3570" max="3570" width="11.5703125" style="2" customWidth="1"/>
    <col min="3571" max="3571" width="12.7109375" style="2" customWidth="1"/>
    <col min="3572" max="3572" width="9.140625" style="2" customWidth="1"/>
    <col min="3573" max="3573" width="11.42578125" style="2" customWidth="1"/>
    <col min="3574" max="3807" width="9.140625" style="2" customWidth="1"/>
    <col min="3808" max="3808" width="3.140625" style="2" customWidth="1"/>
    <col min="3809" max="3809" width="6.140625" style="2" customWidth="1"/>
    <col min="3810" max="3810" width="10.28515625" style="2" customWidth="1"/>
    <col min="3811" max="3811" width="34.140625" style="2" customWidth="1"/>
    <col min="3812" max="3812" width="9.28515625" style="2" customWidth="1"/>
    <col min="3813" max="3814" width="12.140625" style="2" customWidth="1"/>
    <col min="3815" max="3825" width="9.85546875" style="2" customWidth="1"/>
    <col min="3826" max="3826" width="11.5703125" style="2" customWidth="1"/>
    <col min="3827" max="3827" width="12.7109375" style="2" customWidth="1"/>
    <col min="3828" max="3828" width="9.140625" style="2" customWidth="1"/>
    <col min="3829" max="3829" width="11.42578125" style="2" customWidth="1"/>
    <col min="3830" max="4063" width="9.140625" style="2" customWidth="1"/>
    <col min="4064" max="4064" width="3.140625" style="2" customWidth="1"/>
    <col min="4065" max="4065" width="6.140625" style="2" customWidth="1"/>
    <col min="4066" max="4066" width="10.28515625" style="2" customWidth="1"/>
    <col min="4067" max="4067" width="34.140625" style="2" customWidth="1"/>
    <col min="4068" max="4068" width="9.28515625" style="2" customWidth="1"/>
    <col min="4069" max="4070" width="12.140625" style="2" customWidth="1"/>
    <col min="4071" max="4081" width="9.85546875" style="2" customWidth="1"/>
    <col min="4082" max="4082" width="11.5703125" style="2" customWidth="1"/>
    <col min="4083" max="4083" width="12.7109375" style="2" customWidth="1"/>
    <col min="4084" max="4084" width="9.140625" style="2" customWidth="1"/>
    <col min="4085" max="4085" width="11.42578125" style="2" customWidth="1"/>
    <col min="4086" max="4319" width="9.140625" style="2" customWidth="1"/>
    <col min="4320" max="4320" width="3.140625" style="2" customWidth="1"/>
    <col min="4321" max="4321" width="6.140625" style="2" customWidth="1"/>
    <col min="4322" max="4322" width="10.28515625" style="2" customWidth="1"/>
    <col min="4323" max="4323" width="34.140625" style="2" customWidth="1"/>
    <col min="4324" max="4324" width="9.28515625" style="2" customWidth="1"/>
    <col min="4325" max="4326" width="12.140625" style="2" customWidth="1"/>
    <col min="4327" max="4337" width="9.85546875" style="2" customWidth="1"/>
    <col min="4338" max="4338" width="11.5703125" style="2" customWidth="1"/>
    <col min="4339" max="4339" width="12.7109375" style="2" customWidth="1"/>
    <col min="4340" max="4340" width="9.140625" style="2" customWidth="1"/>
    <col min="4341" max="4341" width="11.42578125" style="2" customWidth="1"/>
    <col min="4342" max="4575" width="9.140625" style="2" customWidth="1"/>
    <col min="4576" max="4576" width="3.140625" style="2" customWidth="1"/>
    <col min="4577" max="4577" width="6.140625" style="2" customWidth="1"/>
    <col min="4578" max="4578" width="10.28515625" style="2" customWidth="1"/>
    <col min="4579" max="4579" width="34.140625" style="2" customWidth="1"/>
    <col min="4580" max="4580" width="9.28515625" style="2" customWidth="1"/>
    <col min="4581" max="4582" width="12.140625" style="2" customWidth="1"/>
    <col min="4583" max="4593" width="9.85546875" style="2" customWidth="1"/>
    <col min="4594" max="4594" width="11.5703125" style="2" customWidth="1"/>
    <col min="4595" max="4595" width="12.7109375" style="2" customWidth="1"/>
    <col min="4596" max="4596" width="9.140625" style="2" customWidth="1"/>
    <col min="4597" max="4597" width="11.42578125" style="2" customWidth="1"/>
    <col min="4598" max="4831" width="9.140625" style="2" customWidth="1"/>
    <col min="4832" max="4832" width="3.140625" style="2" customWidth="1"/>
    <col min="4833" max="4833" width="6.140625" style="2" customWidth="1"/>
    <col min="4834" max="4834" width="10.28515625" style="2" customWidth="1"/>
    <col min="4835" max="4835" width="34.140625" style="2" customWidth="1"/>
    <col min="4836" max="4836" width="9.28515625" style="2" customWidth="1"/>
    <col min="4837" max="4838" width="12.140625" style="2" customWidth="1"/>
    <col min="4839" max="4849" width="9.85546875" style="2" customWidth="1"/>
    <col min="4850" max="4850" width="11.5703125" style="2" customWidth="1"/>
    <col min="4851" max="4851" width="12.7109375" style="2" customWidth="1"/>
    <col min="4852" max="4852" width="9.140625" style="2" customWidth="1"/>
    <col min="4853" max="4853" width="11.42578125" style="2" customWidth="1"/>
    <col min="4854" max="5087" width="9.140625" style="2" customWidth="1"/>
    <col min="5088" max="5088" width="3.140625" style="2" customWidth="1"/>
    <col min="5089" max="5089" width="6.140625" style="2" customWidth="1"/>
    <col min="5090" max="5090" width="10.28515625" style="2" customWidth="1"/>
    <col min="5091" max="5091" width="34.140625" style="2" customWidth="1"/>
    <col min="5092" max="5092" width="9.28515625" style="2" customWidth="1"/>
    <col min="5093" max="5094" width="12.140625" style="2" customWidth="1"/>
    <col min="5095" max="5105" width="9.85546875" style="2" customWidth="1"/>
    <col min="5106" max="5106" width="11.5703125" style="2" customWidth="1"/>
    <col min="5107" max="5107" width="12.7109375" style="2" customWidth="1"/>
    <col min="5108" max="5108" width="9.140625" style="2" customWidth="1"/>
    <col min="5109" max="5109" width="11.42578125" style="2" customWidth="1"/>
    <col min="5110" max="5343" width="9.140625" style="2" customWidth="1"/>
    <col min="5344" max="5344" width="3.140625" style="2" customWidth="1"/>
    <col min="5345" max="5345" width="6.140625" style="2" customWidth="1"/>
    <col min="5346" max="5346" width="10.28515625" style="2" customWidth="1"/>
    <col min="5347" max="5347" width="34.140625" style="2" customWidth="1"/>
    <col min="5348" max="5348" width="9.28515625" style="2" customWidth="1"/>
    <col min="5349" max="5350" width="12.140625" style="2" customWidth="1"/>
    <col min="5351" max="5361" width="9.85546875" style="2" customWidth="1"/>
    <col min="5362" max="5362" width="11.5703125" style="2" customWidth="1"/>
    <col min="5363" max="5363" width="12.7109375" style="2" customWidth="1"/>
    <col min="5364" max="5364" width="9.140625" style="2" customWidth="1"/>
    <col min="5365" max="5365" width="11.42578125" style="2" customWidth="1"/>
    <col min="5366" max="5599" width="9.140625" style="2" customWidth="1"/>
    <col min="5600" max="5600" width="3.140625" style="2" customWidth="1"/>
    <col min="5601" max="5601" width="6.140625" style="2" customWidth="1"/>
    <col min="5602" max="5602" width="10.28515625" style="2" customWidth="1"/>
    <col min="5603" max="5603" width="34.140625" style="2" customWidth="1"/>
    <col min="5604" max="5604" width="9.28515625" style="2" customWidth="1"/>
    <col min="5605" max="5606" width="12.140625" style="2" customWidth="1"/>
    <col min="5607" max="5617" width="9.85546875" style="2" customWidth="1"/>
    <col min="5618" max="5618" width="11.5703125" style="2" customWidth="1"/>
    <col min="5619" max="5619" width="12.7109375" style="2" customWidth="1"/>
    <col min="5620" max="5620" width="9.140625" style="2" customWidth="1"/>
    <col min="5621" max="5621" width="11.42578125" style="2" customWidth="1"/>
    <col min="5622" max="5855" width="9.140625" style="2" customWidth="1"/>
    <col min="5856" max="5856" width="3.140625" style="2" customWidth="1"/>
    <col min="5857" max="5857" width="6.140625" style="2" customWidth="1"/>
    <col min="5858" max="5858" width="10.28515625" style="2" customWidth="1"/>
    <col min="5859" max="5859" width="34.140625" style="2" customWidth="1"/>
    <col min="5860" max="5860" width="9.28515625" style="2" customWidth="1"/>
    <col min="5861" max="5862" width="12.140625" style="2" customWidth="1"/>
    <col min="5863" max="5873" width="9.85546875" style="2" customWidth="1"/>
    <col min="5874" max="5874" width="11.5703125" style="2" customWidth="1"/>
    <col min="5875" max="5875" width="12.7109375" style="2" customWidth="1"/>
    <col min="5876" max="5876" width="9.140625" style="2" customWidth="1"/>
    <col min="5877" max="5877" width="11.42578125" style="2" customWidth="1"/>
    <col min="5878" max="6111" width="9.140625" style="2" customWidth="1"/>
    <col min="6112" max="6112" width="3.140625" style="2" customWidth="1"/>
    <col min="6113" max="6113" width="6.140625" style="2" customWidth="1"/>
    <col min="6114" max="6114" width="10.28515625" style="2" customWidth="1"/>
    <col min="6115" max="6115" width="34.140625" style="2" customWidth="1"/>
    <col min="6116" max="6116" width="9.28515625" style="2" customWidth="1"/>
    <col min="6117" max="6118" width="12.140625" style="2" customWidth="1"/>
    <col min="6119" max="6129" width="9.85546875" style="2" customWidth="1"/>
    <col min="6130" max="6130" width="11.5703125" style="2" customWidth="1"/>
    <col min="6131" max="6131" width="12.7109375" style="2" customWidth="1"/>
    <col min="6132" max="6132" width="9.140625" style="2" customWidth="1"/>
    <col min="6133" max="6133" width="11.42578125" style="2" customWidth="1"/>
    <col min="6134" max="6367" width="9.140625" style="2" customWidth="1"/>
    <col min="6368" max="6368" width="3.140625" style="2" customWidth="1"/>
    <col min="6369" max="6369" width="6.140625" style="2" customWidth="1"/>
    <col min="6370" max="6370" width="10.28515625" style="2" customWidth="1"/>
    <col min="6371" max="6371" width="34.140625" style="2" customWidth="1"/>
    <col min="6372" max="6372" width="9.28515625" style="2" customWidth="1"/>
    <col min="6373" max="6374" width="12.140625" style="2" customWidth="1"/>
    <col min="6375" max="6385" width="9.85546875" style="2" customWidth="1"/>
    <col min="6386" max="6386" width="11.5703125" style="2" customWidth="1"/>
    <col min="6387" max="6387" width="12.7109375" style="2" customWidth="1"/>
    <col min="6388" max="6388" width="9.140625" style="2" customWidth="1"/>
    <col min="6389" max="6389" width="11.42578125" style="2" customWidth="1"/>
    <col min="6390" max="6623" width="9.140625" style="2" customWidth="1"/>
    <col min="6624" max="6624" width="3.140625" style="2" customWidth="1"/>
    <col min="6625" max="6625" width="6.140625" style="2" customWidth="1"/>
    <col min="6626" max="6626" width="10.28515625" style="2" customWidth="1"/>
    <col min="6627" max="6627" width="34.140625" style="2" customWidth="1"/>
    <col min="6628" max="6628" width="9.28515625" style="2" customWidth="1"/>
    <col min="6629" max="6630" width="12.140625" style="2" customWidth="1"/>
    <col min="6631" max="6641" width="9.85546875" style="2" customWidth="1"/>
    <col min="6642" max="6642" width="11.5703125" style="2" customWidth="1"/>
    <col min="6643" max="6643" width="12.7109375" style="2" customWidth="1"/>
    <col min="6644" max="6644" width="9.140625" style="2" customWidth="1"/>
    <col min="6645" max="6645" width="11.42578125" style="2" customWidth="1"/>
    <col min="6646" max="6879" width="9.140625" style="2" customWidth="1"/>
    <col min="6880" max="6880" width="3.140625" style="2" customWidth="1"/>
    <col min="6881" max="6881" width="6.140625" style="2" customWidth="1"/>
    <col min="6882" max="6882" width="10.28515625" style="2" customWidth="1"/>
    <col min="6883" max="6883" width="34.140625" style="2" customWidth="1"/>
    <col min="6884" max="6884" width="9.28515625" style="2" customWidth="1"/>
    <col min="6885" max="6886" width="12.140625" style="2" customWidth="1"/>
    <col min="6887" max="6897" width="9.85546875" style="2" customWidth="1"/>
    <col min="6898" max="6898" width="11.5703125" style="2" customWidth="1"/>
    <col min="6899" max="6899" width="12.7109375" style="2" customWidth="1"/>
    <col min="6900" max="6900" width="9.140625" style="2" customWidth="1"/>
    <col min="6901" max="6901" width="11.42578125" style="2" customWidth="1"/>
    <col min="6902" max="7135" width="9.140625" style="2" customWidth="1"/>
    <col min="7136" max="7136" width="3.140625" style="2" customWidth="1"/>
    <col min="7137" max="7137" width="6.140625" style="2" customWidth="1"/>
    <col min="7138" max="7138" width="10.28515625" style="2" customWidth="1"/>
    <col min="7139" max="7139" width="34.140625" style="2" customWidth="1"/>
    <col min="7140" max="7140" width="9.28515625" style="2" customWidth="1"/>
    <col min="7141" max="7142" width="12.140625" style="2" customWidth="1"/>
    <col min="7143" max="7153" width="9.85546875" style="2" customWidth="1"/>
    <col min="7154" max="7154" width="11.5703125" style="2" customWidth="1"/>
    <col min="7155" max="7155" width="12.7109375" style="2" customWidth="1"/>
    <col min="7156" max="7156" width="9.140625" style="2" customWidth="1"/>
    <col min="7157" max="7157" width="11.42578125" style="2" customWidth="1"/>
    <col min="7158" max="7391" width="9.140625" style="2" customWidth="1"/>
    <col min="7392" max="7392" width="3.140625" style="2" customWidth="1"/>
    <col min="7393" max="7393" width="6.140625" style="2" customWidth="1"/>
    <col min="7394" max="7394" width="10.28515625" style="2" customWidth="1"/>
    <col min="7395" max="7395" width="34.140625" style="2" customWidth="1"/>
    <col min="7396" max="7396" width="9.28515625" style="2" customWidth="1"/>
    <col min="7397" max="7398" width="12.140625" style="2" customWidth="1"/>
    <col min="7399" max="7409" width="9.85546875" style="2" customWidth="1"/>
    <col min="7410" max="7410" width="11.5703125" style="2" customWidth="1"/>
    <col min="7411" max="7411" width="12.7109375" style="2" customWidth="1"/>
    <col min="7412" max="7412" width="9.140625" style="2" customWidth="1"/>
    <col min="7413" max="7413" width="11.42578125" style="2" customWidth="1"/>
    <col min="7414" max="7647" width="9.140625" style="2" customWidth="1"/>
    <col min="7648" max="7648" width="3.140625" style="2" customWidth="1"/>
    <col min="7649" max="7649" width="6.140625" style="2" customWidth="1"/>
    <col min="7650" max="7650" width="10.28515625" style="2" customWidth="1"/>
    <col min="7651" max="7651" width="34.140625" style="2" customWidth="1"/>
    <col min="7652" max="7652" width="9.28515625" style="2" customWidth="1"/>
    <col min="7653" max="7654" width="12.140625" style="2" customWidth="1"/>
    <col min="7655" max="7665" width="9.85546875" style="2" customWidth="1"/>
    <col min="7666" max="7666" width="11.5703125" style="2" customWidth="1"/>
    <col min="7667" max="7667" width="12.7109375" style="2" customWidth="1"/>
    <col min="7668" max="7668" width="9.140625" style="2" customWidth="1"/>
    <col min="7669" max="7669" width="11.42578125" style="2" customWidth="1"/>
    <col min="7670" max="7903" width="9.140625" style="2" customWidth="1"/>
    <col min="7904" max="7904" width="3.140625" style="2" customWidth="1"/>
    <col min="7905" max="7905" width="6.140625" style="2" customWidth="1"/>
    <col min="7906" max="7906" width="10.28515625" style="2" customWidth="1"/>
    <col min="7907" max="7907" width="34.140625" style="2" customWidth="1"/>
    <col min="7908" max="7908" width="9.28515625" style="2" customWidth="1"/>
    <col min="7909" max="7910" width="12.140625" style="2" customWidth="1"/>
    <col min="7911" max="7921" width="9.85546875" style="2" customWidth="1"/>
    <col min="7922" max="7922" width="11.5703125" style="2" customWidth="1"/>
    <col min="7923" max="7923" width="12.7109375" style="2" customWidth="1"/>
    <col min="7924" max="7924" width="9.140625" style="2" customWidth="1"/>
    <col min="7925" max="7925" width="11.42578125" style="2" customWidth="1"/>
    <col min="7926" max="8159" width="9.140625" style="2" customWidth="1"/>
    <col min="8160" max="8160" width="3.140625" style="2" customWidth="1"/>
    <col min="8161" max="8161" width="6.140625" style="2" customWidth="1"/>
    <col min="8162" max="8162" width="10.28515625" style="2" customWidth="1"/>
    <col min="8163" max="8163" width="34.140625" style="2" customWidth="1"/>
    <col min="8164" max="8164" width="9.28515625" style="2" customWidth="1"/>
    <col min="8165" max="8166" width="12.140625" style="2" customWidth="1"/>
    <col min="8167" max="8177" width="9.85546875" style="2" customWidth="1"/>
    <col min="8178" max="8178" width="11.5703125" style="2" customWidth="1"/>
    <col min="8179" max="8179" width="12.7109375" style="2" customWidth="1"/>
    <col min="8180" max="8180" width="9.140625" style="2" customWidth="1"/>
    <col min="8181" max="8181" width="11.42578125" style="2" customWidth="1"/>
    <col min="8182" max="8415" width="9.140625" style="2" customWidth="1"/>
    <col min="8416" max="8416" width="3.140625" style="2" customWidth="1"/>
    <col min="8417" max="8417" width="6.140625" style="2" customWidth="1"/>
    <col min="8418" max="8418" width="10.28515625" style="2" customWidth="1"/>
    <col min="8419" max="8419" width="34.140625" style="2" customWidth="1"/>
    <col min="8420" max="8420" width="9.28515625" style="2" customWidth="1"/>
    <col min="8421" max="8422" width="12.140625" style="2" customWidth="1"/>
    <col min="8423" max="8433" width="9.85546875" style="2" customWidth="1"/>
    <col min="8434" max="8434" width="11.5703125" style="2" customWidth="1"/>
    <col min="8435" max="8435" width="12.7109375" style="2" customWidth="1"/>
    <col min="8436" max="8436" width="9.140625" style="2" customWidth="1"/>
    <col min="8437" max="8437" width="11.42578125" style="2" customWidth="1"/>
    <col min="8438" max="8671" width="9.140625" style="2" customWidth="1"/>
    <col min="8672" max="8672" width="3.140625" style="2" customWidth="1"/>
    <col min="8673" max="8673" width="6.140625" style="2" customWidth="1"/>
    <col min="8674" max="8674" width="10.28515625" style="2" customWidth="1"/>
    <col min="8675" max="8675" width="34.140625" style="2" customWidth="1"/>
    <col min="8676" max="8676" width="9.28515625" style="2" customWidth="1"/>
    <col min="8677" max="8678" width="12.140625" style="2" customWidth="1"/>
    <col min="8679" max="8689" width="9.85546875" style="2" customWidth="1"/>
    <col min="8690" max="8690" width="11.5703125" style="2" customWidth="1"/>
    <col min="8691" max="8691" width="12.7109375" style="2" customWidth="1"/>
    <col min="8692" max="8692" width="9.140625" style="2" customWidth="1"/>
    <col min="8693" max="8693" width="11.42578125" style="2" customWidth="1"/>
    <col min="8694" max="8927" width="9.140625" style="2" customWidth="1"/>
    <col min="8928" max="8928" width="3.140625" style="2" customWidth="1"/>
    <col min="8929" max="8929" width="6.140625" style="2" customWidth="1"/>
    <col min="8930" max="8930" width="10.28515625" style="2" customWidth="1"/>
    <col min="8931" max="8931" width="34.140625" style="2" customWidth="1"/>
    <col min="8932" max="8932" width="9.28515625" style="2" customWidth="1"/>
    <col min="8933" max="8934" width="12.140625" style="2" customWidth="1"/>
    <col min="8935" max="8945" width="9.85546875" style="2" customWidth="1"/>
    <col min="8946" max="8946" width="11.5703125" style="2" customWidth="1"/>
    <col min="8947" max="8947" width="12.7109375" style="2" customWidth="1"/>
    <col min="8948" max="8948" width="9.140625" style="2" customWidth="1"/>
    <col min="8949" max="8949" width="11.42578125" style="2" customWidth="1"/>
    <col min="8950" max="9183" width="9.140625" style="2" customWidth="1"/>
    <col min="9184" max="9184" width="3.140625" style="2" customWidth="1"/>
    <col min="9185" max="9185" width="6.140625" style="2" customWidth="1"/>
    <col min="9186" max="9186" width="10.28515625" style="2" customWidth="1"/>
    <col min="9187" max="9187" width="34.140625" style="2" customWidth="1"/>
    <col min="9188" max="9188" width="9.28515625" style="2" customWidth="1"/>
    <col min="9189" max="9190" width="12.140625" style="2" customWidth="1"/>
    <col min="9191" max="9201" width="9.85546875" style="2" customWidth="1"/>
    <col min="9202" max="9202" width="11.5703125" style="2" customWidth="1"/>
    <col min="9203" max="9203" width="12.7109375" style="2" customWidth="1"/>
    <col min="9204" max="9204" width="9.140625" style="2" customWidth="1"/>
    <col min="9205" max="9205" width="11.42578125" style="2" customWidth="1"/>
    <col min="9206" max="9439" width="9.140625" style="2" customWidth="1"/>
    <col min="9440" max="9440" width="3.140625" style="2" customWidth="1"/>
    <col min="9441" max="9441" width="6.140625" style="2" customWidth="1"/>
    <col min="9442" max="9442" width="10.28515625" style="2" customWidth="1"/>
    <col min="9443" max="9443" width="34.140625" style="2" customWidth="1"/>
    <col min="9444" max="9444" width="9.28515625" style="2" customWidth="1"/>
    <col min="9445" max="9446" width="12.140625" style="2" customWidth="1"/>
    <col min="9447" max="9457" width="9.85546875" style="2" customWidth="1"/>
    <col min="9458" max="9458" width="11.5703125" style="2" customWidth="1"/>
    <col min="9459" max="9459" width="12.7109375" style="2" customWidth="1"/>
    <col min="9460" max="9460" width="9.140625" style="2" customWidth="1"/>
    <col min="9461" max="9461" width="11.42578125" style="2" customWidth="1"/>
    <col min="9462" max="9695" width="9.140625" style="2" customWidth="1"/>
    <col min="9696" max="9696" width="3.140625" style="2" customWidth="1"/>
    <col min="9697" max="9697" width="6.140625" style="2" customWidth="1"/>
    <col min="9698" max="9698" width="10.28515625" style="2" customWidth="1"/>
    <col min="9699" max="9699" width="34.140625" style="2" customWidth="1"/>
    <col min="9700" max="9700" width="9.28515625" style="2" customWidth="1"/>
    <col min="9701" max="9702" width="12.140625" style="2" customWidth="1"/>
    <col min="9703" max="9713" width="9.85546875" style="2" customWidth="1"/>
    <col min="9714" max="9714" width="11.5703125" style="2" customWidth="1"/>
    <col min="9715" max="9715" width="12.7109375" style="2" customWidth="1"/>
    <col min="9716" max="9716" width="9.140625" style="2" customWidth="1"/>
    <col min="9717" max="9717" width="11.42578125" style="2" customWidth="1"/>
    <col min="9718" max="9951" width="9.140625" style="2" customWidth="1"/>
    <col min="9952" max="9952" width="3.140625" style="2" customWidth="1"/>
    <col min="9953" max="9953" width="6.140625" style="2" customWidth="1"/>
    <col min="9954" max="9954" width="10.28515625" style="2" customWidth="1"/>
    <col min="9955" max="9955" width="34.140625" style="2" customWidth="1"/>
    <col min="9956" max="9956" width="9.28515625" style="2" customWidth="1"/>
    <col min="9957" max="9958" width="12.140625" style="2" customWidth="1"/>
    <col min="9959" max="9969" width="9.85546875" style="2" customWidth="1"/>
    <col min="9970" max="9970" width="11.5703125" style="2" customWidth="1"/>
    <col min="9971" max="9971" width="12.7109375" style="2" customWidth="1"/>
    <col min="9972" max="9972" width="9.140625" style="2" customWidth="1"/>
    <col min="9973" max="9973" width="11.42578125" style="2" customWidth="1"/>
    <col min="9974" max="10207" width="9.140625" style="2" customWidth="1"/>
    <col min="10208" max="10208" width="3.140625" style="2" customWidth="1"/>
    <col min="10209" max="10209" width="6.140625" style="2" customWidth="1"/>
    <col min="10210" max="10210" width="10.28515625" style="2" customWidth="1"/>
    <col min="10211" max="10211" width="34.140625" style="2" customWidth="1"/>
    <col min="10212" max="10212" width="9.28515625" style="2" customWidth="1"/>
    <col min="10213" max="10214" width="12.140625" style="2" customWidth="1"/>
    <col min="10215" max="10225" width="9.85546875" style="2" customWidth="1"/>
    <col min="10226" max="10226" width="11.5703125" style="2" customWidth="1"/>
    <col min="10227" max="10227" width="12.7109375" style="2" customWidth="1"/>
    <col min="10228" max="10228" width="9.140625" style="2" customWidth="1"/>
    <col min="10229" max="10229" width="11.42578125" style="2" customWidth="1"/>
    <col min="10230" max="10463" width="9.140625" style="2" customWidth="1"/>
    <col min="10464" max="10464" width="3.140625" style="2" customWidth="1"/>
    <col min="10465" max="10465" width="6.140625" style="2" customWidth="1"/>
    <col min="10466" max="10466" width="10.28515625" style="2" customWidth="1"/>
    <col min="10467" max="10467" width="34.140625" style="2" customWidth="1"/>
    <col min="10468" max="10468" width="9.28515625" style="2" customWidth="1"/>
    <col min="10469" max="10470" width="12.140625" style="2" customWidth="1"/>
    <col min="10471" max="10481" width="9.85546875" style="2" customWidth="1"/>
    <col min="10482" max="10482" width="11.5703125" style="2" customWidth="1"/>
    <col min="10483" max="10483" width="12.7109375" style="2" customWidth="1"/>
    <col min="10484" max="10484" width="9.140625" style="2" customWidth="1"/>
    <col min="10485" max="10485" width="11.42578125" style="2" customWidth="1"/>
    <col min="10486" max="10719" width="9.140625" style="2" customWidth="1"/>
    <col min="10720" max="10720" width="3.140625" style="2" customWidth="1"/>
    <col min="10721" max="10721" width="6.140625" style="2" customWidth="1"/>
    <col min="10722" max="10722" width="10.28515625" style="2" customWidth="1"/>
    <col min="10723" max="10723" width="34.140625" style="2" customWidth="1"/>
    <col min="10724" max="10724" width="9.28515625" style="2" customWidth="1"/>
    <col min="10725" max="10726" width="12.140625" style="2" customWidth="1"/>
    <col min="10727" max="10737" width="9.85546875" style="2" customWidth="1"/>
    <col min="10738" max="10738" width="11.5703125" style="2" customWidth="1"/>
    <col min="10739" max="10739" width="12.7109375" style="2" customWidth="1"/>
    <col min="10740" max="10740" width="9.140625" style="2" customWidth="1"/>
    <col min="10741" max="10741" width="11.42578125" style="2" customWidth="1"/>
    <col min="10742" max="10975" width="9.140625" style="2" customWidth="1"/>
    <col min="10976" max="10976" width="3.140625" style="2" customWidth="1"/>
    <col min="10977" max="10977" width="6.140625" style="2" customWidth="1"/>
    <col min="10978" max="10978" width="10.28515625" style="2" customWidth="1"/>
    <col min="10979" max="10979" width="34.140625" style="2" customWidth="1"/>
    <col min="10980" max="10980" width="9.28515625" style="2" customWidth="1"/>
    <col min="10981" max="10982" width="12.140625" style="2" customWidth="1"/>
    <col min="10983" max="10993" width="9.85546875" style="2" customWidth="1"/>
    <col min="10994" max="10994" width="11.5703125" style="2" customWidth="1"/>
    <col min="10995" max="10995" width="12.7109375" style="2" customWidth="1"/>
    <col min="10996" max="10996" width="9.140625" style="2" customWidth="1"/>
    <col min="10997" max="10997" width="11.42578125" style="2" customWidth="1"/>
    <col min="10998" max="11231" width="9.140625" style="2" customWidth="1"/>
    <col min="11232" max="11232" width="3.140625" style="2" customWidth="1"/>
    <col min="11233" max="11233" width="6.140625" style="2" customWidth="1"/>
    <col min="11234" max="11234" width="10.28515625" style="2" customWidth="1"/>
    <col min="11235" max="11235" width="34.140625" style="2" customWidth="1"/>
    <col min="11236" max="11236" width="9.28515625" style="2" customWidth="1"/>
    <col min="11237" max="11238" width="12.140625" style="2" customWidth="1"/>
    <col min="11239" max="11249" width="9.85546875" style="2" customWidth="1"/>
    <col min="11250" max="11250" width="11.5703125" style="2" customWidth="1"/>
    <col min="11251" max="11251" width="12.7109375" style="2" customWidth="1"/>
    <col min="11252" max="11252" width="9.140625" style="2" customWidth="1"/>
    <col min="11253" max="11253" width="11.42578125" style="2" customWidth="1"/>
    <col min="11254" max="11487" width="9.140625" style="2" customWidth="1"/>
    <col min="11488" max="11488" width="3.140625" style="2" customWidth="1"/>
    <col min="11489" max="11489" width="6.140625" style="2" customWidth="1"/>
    <col min="11490" max="11490" width="10.28515625" style="2" customWidth="1"/>
    <col min="11491" max="11491" width="34.140625" style="2" customWidth="1"/>
    <col min="11492" max="11492" width="9.28515625" style="2" customWidth="1"/>
    <col min="11493" max="11494" width="12.140625" style="2" customWidth="1"/>
    <col min="11495" max="11505" width="9.85546875" style="2" customWidth="1"/>
    <col min="11506" max="11506" width="11.5703125" style="2" customWidth="1"/>
    <col min="11507" max="11507" width="12.7109375" style="2" customWidth="1"/>
    <col min="11508" max="11508" width="9.140625" style="2" customWidth="1"/>
    <col min="11509" max="11509" width="11.42578125" style="2" customWidth="1"/>
    <col min="11510" max="11743" width="9.140625" style="2" customWidth="1"/>
    <col min="11744" max="11744" width="3.140625" style="2" customWidth="1"/>
    <col min="11745" max="11745" width="6.140625" style="2" customWidth="1"/>
    <col min="11746" max="11746" width="10.28515625" style="2" customWidth="1"/>
    <col min="11747" max="11747" width="34.140625" style="2" customWidth="1"/>
    <col min="11748" max="11748" width="9.28515625" style="2" customWidth="1"/>
    <col min="11749" max="11750" width="12.140625" style="2" customWidth="1"/>
    <col min="11751" max="11761" width="9.85546875" style="2" customWidth="1"/>
    <col min="11762" max="11762" width="11.5703125" style="2" customWidth="1"/>
    <col min="11763" max="11763" width="12.7109375" style="2" customWidth="1"/>
    <col min="11764" max="11764" width="9.140625" style="2" customWidth="1"/>
    <col min="11765" max="11765" width="11.42578125" style="2" customWidth="1"/>
    <col min="11766" max="11999" width="9.140625" style="2" customWidth="1"/>
    <col min="12000" max="12000" width="3.140625" style="2" customWidth="1"/>
    <col min="12001" max="12001" width="6.140625" style="2" customWidth="1"/>
    <col min="12002" max="12002" width="10.28515625" style="2" customWidth="1"/>
    <col min="12003" max="12003" width="34.140625" style="2" customWidth="1"/>
    <col min="12004" max="12004" width="9.28515625" style="2" customWidth="1"/>
    <col min="12005" max="12006" width="12.140625" style="2" customWidth="1"/>
    <col min="12007" max="12017" width="9.85546875" style="2" customWidth="1"/>
    <col min="12018" max="12018" width="11.5703125" style="2" customWidth="1"/>
    <col min="12019" max="12019" width="12.7109375" style="2" customWidth="1"/>
    <col min="12020" max="12020" width="9.140625" style="2" customWidth="1"/>
    <col min="12021" max="12021" width="11.42578125" style="2" customWidth="1"/>
    <col min="12022" max="12255" width="9.140625" style="2" customWidth="1"/>
    <col min="12256" max="12256" width="3.140625" style="2" customWidth="1"/>
    <col min="12257" max="12257" width="6.140625" style="2" customWidth="1"/>
    <col min="12258" max="12258" width="10.28515625" style="2" customWidth="1"/>
    <col min="12259" max="12259" width="34.140625" style="2" customWidth="1"/>
    <col min="12260" max="12260" width="9.28515625" style="2" customWidth="1"/>
    <col min="12261" max="12262" width="12.140625" style="2" customWidth="1"/>
    <col min="12263" max="12273" width="9.85546875" style="2" customWidth="1"/>
    <col min="12274" max="12274" width="11.5703125" style="2" customWidth="1"/>
    <col min="12275" max="12275" width="12.7109375" style="2" customWidth="1"/>
    <col min="12276" max="12276" width="9.140625" style="2" customWidth="1"/>
    <col min="12277" max="12277" width="11.42578125" style="2" customWidth="1"/>
    <col min="12278" max="12511" width="9.140625" style="2" customWidth="1"/>
    <col min="12512" max="12512" width="3.140625" style="2" customWidth="1"/>
    <col min="12513" max="12513" width="6.140625" style="2" customWidth="1"/>
    <col min="12514" max="12514" width="10.28515625" style="2" customWidth="1"/>
    <col min="12515" max="12515" width="34.140625" style="2" customWidth="1"/>
    <col min="12516" max="12516" width="9.28515625" style="2" customWidth="1"/>
    <col min="12517" max="12518" width="12.140625" style="2" customWidth="1"/>
    <col min="12519" max="12529" width="9.85546875" style="2" customWidth="1"/>
    <col min="12530" max="12530" width="11.5703125" style="2" customWidth="1"/>
    <col min="12531" max="12531" width="12.7109375" style="2" customWidth="1"/>
    <col min="12532" max="12532" width="9.140625" style="2" customWidth="1"/>
    <col min="12533" max="12533" width="11.42578125" style="2" customWidth="1"/>
    <col min="12534" max="12767" width="9.140625" style="2" customWidth="1"/>
    <col min="12768" max="12768" width="3.140625" style="2" customWidth="1"/>
    <col min="12769" max="12769" width="6.140625" style="2" customWidth="1"/>
    <col min="12770" max="12770" width="10.28515625" style="2" customWidth="1"/>
    <col min="12771" max="12771" width="34.140625" style="2" customWidth="1"/>
    <col min="12772" max="12772" width="9.28515625" style="2" customWidth="1"/>
    <col min="12773" max="12774" width="12.140625" style="2" customWidth="1"/>
    <col min="12775" max="12785" width="9.85546875" style="2" customWidth="1"/>
    <col min="12786" max="12786" width="11.5703125" style="2" customWidth="1"/>
    <col min="12787" max="12787" width="12.7109375" style="2" customWidth="1"/>
    <col min="12788" max="12788" width="9.140625" style="2" customWidth="1"/>
    <col min="12789" max="12789" width="11.42578125" style="2" customWidth="1"/>
    <col min="12790" max="13023" width="9.140625" style="2" customWidth="1"/>
    <col min="13024" max="13024" width="3.140625" style="2" customWidth="1"/>
    <col min="13025" max="13025" width="6.140625" style="2" customWidth="1"/>
    <col min="13026" max="13026" width="10.28515625" style="2" customWidth="1"/>
    <col min="13027" max="13027" width="34.140625" style="2" customWidth="1"/>
    <col min="13028" max="13028" width="9.28515625" style="2" customWidth="1"/>
    <col min="13029" max="13030" width="12.140625" style="2" customWidth="1"/>
    <col min="13031" max="13041" width="9.85546875" style="2" customWidth="1"/>
    <col min="13042" max="13042" width="11.5703125" style="2" customWidth="1"/>
    <col min="13043" max="13043" width="12.7109375" style="2" customWidth="1"/>
    <col min="13044" max="13044" width="9.140625" style="2" customWidth="1"/>
    <col min="13045" max="13045" width="11.42578125" style="2" customWidth="1"/>
    <col min="13046" max="13279" width="9.140625" style="2" customWidth="1"/>
    <col min="13280" max="13280" width="3.140625" style="2" customWidth="1"/>
    <col min="13281" max="13281" width="6.140625" style="2" customWidth="1"/>
    <col min="13282" max="13282" width="10.28515625" style="2" customWidth="1"/>
    <col min="13283" max="13283" width="34.140625" style="2" customWidth="1"/>
    <col min="13284" max="13284" width="9.28515625" style="2" customWidth="1"/>
    <col min="13285" max="13286" width="12.140625" style="2" customWidth="1"/>
    <col min="13287" max="13297" width="9.85546875" style="2" customWidth="1"/>
    <col min="13298" max="13298" width="11.5703125" style="2" customWidth="1"/>
    <col min="13299" max="13299" width="12.7109375" style="2" customWidth="1"/>
    <col min="13300" max="13300" width="9.140625" style="2" customWidth="1"/>
    <col min="13301" max="13301" width="11.42578125" style="2" customWidth="1"/>
    <col min="13302" max="13535" width="9.140625" style="2" customWidth="1"/>
    <col min="13536" max="13536" width="3.140625" style="2" customWidth="1"/>
    <col min="13537" max="13537" width="6.140625" style="2" customWidth="1"/>
    <col min="13538" max="13538" width="10.28515625" style="2" customWidth="1"/>
    <col min="13539" max="13539" width="34.140625" style="2" customWidth="1"/>
    <col min="13540" max="13540" width="9.28515625" style="2" customWidth="1"/>
    <col min="13541" max="13542" width="12.140625" style="2" customWidth="1"/>
    <col min="13543" max="13553" width="9.85546875" style="2" customWidth="1"/>
    <col min="13554" max="13554" width="11.5703125" style="2" customWidth="1"/>
    <col min="13555" max="13555" width="12.7109375" style="2" customWidth="1"/>
    <col min="13556" max="13556" width="9.140625" style="2" customWidth="1"/>
    <col min="13557" max="13557" width="11.42578125" style="2" customWidth="1"/>
    <col min="13558" max="13791" width="9.140625" style="2" customWidth="1"/>
    <col min="13792" max="13792" width="3.140625" style="2" customWidth="1"/>
    <col min="13793" max="13793" width="6.140625" style="2" customWidth="1"/>
    <col min="13794" max="13794" width="10.28515625" style="2" customWidth="1"/>
    <col min="13795" max="13795" width="34.140625" style="2" customWidth="1"/>
    <col min="13796" max="13796" width="9.28515625" style="2" customWidth="1"/>
    <col min="13797" max="13798" width="12.140625" style="2" customWidth="1"/>
    <col min="13799" max="13809" width="9.85546875" style="2" customWidth="1"/>
    <col min="13810" max="13810" width="11.5703125" style="2" customWidth="1"/>
    <col min="13811" max="13811" width="12.7109375" style="2" customWidth="1"/>
    <col min="13812" max="13812" width="9.140625" style="2" customWidth="1"/>
    <col min="13813" max="13813" width="11.42578125" style="2" customWidth="1"/>
    <col min="13814" max="14047" width="9.140625" style="2" customWidth="1"/>
    <col min="14048" max="14048" width="3.140625" style="2" customWidth="1"/>
    <col min="14049" max="14049" width="6.140625" style="2" customWidth="1"/>
    <col min="14050" max="14050" width="10.28515625" style="2" customWidth="1"/>
    <col min="14051" max="14051" width="34.140625" style="2" customWidth="1"/>
    <col min="14052" max="14052" width="9.28515625" style="2" customWidth="1"/>
    <col min="14053" max="14054" width="12.140625" style="2" customWidth="1"/>
    <col min="14055" max="14065" width="9.85546875" style="2" customWidth="1"/>
    <col min="14066" max="14066" width="11.5703125" style="2" customWidth="1"/>
    <col min="14067" max="14067" width="12.7109375" style="2" customWidth="1"/>
    <col min="14068" max="14068" width="9.140625" style="2" customWidth="1"/>
    <col min="14069" max="14069" width="11.42578125" style="2" customWidth="1"/>
    <col min="14070" max="14303" width="9.140625" style="2" customWidth="1"/>
    <col min="14304" max="14304" width="3.140625" style="2" customWidth="1"/>
    <col min="14305" max="14305" width="6.140625" style="2" customWidth="1"/>
    <col min="14306" max="14306" width="10.28515625" style="2" customWidth="1"/>
    <col min="14307" max="14307" width="34.140625" style="2" customWidth="1"/>
    <col min="14308" max="14308" width="9.28515625" style="2" customWidth="1"/>
    <col min="14309" max="14310" width="12.140625" style="2" customWidth="1"/>
    <col min="14311" max="14321" width="9.85546875" style="2" customWidth="1"/>
    <col min="14322" max="14322" width="11.5703125" style="2" customWidth="1"/>
    <col min="14323" max="14323" width="12.7109375" style="2" customWidth="1"/>
    <col min="14324" max="14324" width="9.140625" style="2" customWidth="1"/>
    <col min="14325" max="14325" width="11.42578125" style="2" customWidth="1"/>
    <col min="14326" max="14559" width="9.140625" style="2" customWidth="1"/>
    <col min="14560" max="14560" width="3.140625" style="2" customWidth="1"/>
    <col min="14561" max="14561" width="6.140625" style="2" customWidth="1"/>
    <col min="14562" max="14562" width="10.28515625" style="2" customWidth="1"/>
    <col min="14563" max="14563" width="34.140625" style="2" customWidth="1"/>
    <col min="14564" max="14564" width="9.28515625" style="2" customWidth="1"/>
    <col min="14565" max="14566" width="12.140625" style="2" customWidth="1"/>
    <col min="14567" max="14577" width="9.85546875" style="2" customWidth="1"/>
    <col min="14578" max="14578" width="11.5703125" style="2" customWidth="1"/>
    <col min="14579" max="14579" width="12.7109375" style="2" customWidth="1"/>
    <col min="14580" max="14580" width="9.140625" style="2" customWidth="1"/>
    <col min="14581" max="14581" width="11.42578125" style="2" customWidth="1"/>
    <col min="14582" max="14815" width="9.140625" style="2" customWidth="1"/>
    <col min="14816" max="14816" width="3.140625" style="2" customWidth="1"/>
    <col min="14817" max="14817" width="6.140625" style="2" customWidth="1"/>
    <col min="14818" max="14818" width="10.28515625" style="2" customWidth="1"/>
    <col min="14819" max="14819" width="34.140625" style="2" customWidth="1"/>
    <col min="14820" max="14820" width="9.28515625" style="2" customWidth="1"/>
    <col min="14821" max="14822" width="12.140625" style="2" customWidth="1"/>
    <col min="14823" max="14833" width="9.85546875" style="2" customWidth="1"/>
    <col min="14834" max="14834" width="11.5703125" style="2" customWidth="1"/>
    <col min="14835" max="14835" width="12.7109375" style="2" customWidth="1"/>
    <col min="14836" max="14836" width="9.140625" style="2" customWidth="1"/>
    <col min="14837" max="14837" width="11.42578125" style="2" customWidth="1"/>
    <col min="14838" max="15071" width="9.140625" style="2" customWidth="1"/>
    <col min="15072" max="15072" width="3.140625" style="2" customWidth="1"/>
    <col min="15073" max="15073" width="6.140625" style="2" customWidth="1"/>
    <col min="15074" max="15074" width="10.28515625" style="2" customWidth="1"/>
    <col min="15075" max="15075" width="34.140625" style="2" customWidth="1"/>
    <col min="15076" max="15076" width="9.28515625" style="2" customWidth="1"/>
    <col min="15077" max="15078" width="12.140625" style="2" customWidth="1"/>
    <col min="15079" max="15089" width="9.85546875" style="2" customWidth="1"/>
    <col min="15090" max="15090" width="11.5703125" style="2" customWidth="1"/>
    <col min="15091" max="15091" width="12.7109375" style="2" customWidth="1"/>
    <col min="15092" max="15092" width="9.140625" style="2" customWidth="1"/>
    <col min="15093" max="15093" width="11.42578125" style="2" customWidth="1"/>
    <col min="15094" max="15327" width="9.140625" style="2" customWidth="1"/>
    <col min="15328" max="15328" width="3.140625" style="2" customWidth="1"/>
    <col min="15329" max="15329" width="6.140625" style="2" customWidth="1"/>
    <col min="15330" max="15330" width="10.28515625" style="2" customWidth="1"/>
    <col min="15331" max="15331" width="34.140625" style="2" customWidth="1"/>
    <col min="15332" max="15332" width="9.28515625" style="2" customWidth="1"/>
    <col min="15333" max="15334" width="12.140625" style="2" customWidth="1"/>
    <col min="15335" max="15345" width="9.85546875" style="2" customWidth="1"/>
    <col min="15346" max="15346" width="11.5703125" style="2" customWidth="1"/>
    <col min="15347" max="15347" width="12.7109375" style="2" customWidth="1"/>
    <col min="15348" max="15348" width="9.140625" style="2" customWidth="1"/>
    <col min="15349" max="15349" width="11.42578125" style="2" customWidth="1"/>
    <col min="15350" max="15583" width="9.140625" style="2" customWidth="1"/>
    <col min="15584" max="15584" width="3.140625" style="2" customWidth="1"/>
    <col min="15585" max="15585" width="6.140625" style="2" customWidth="1"/>
    <col min="15586" max="15586" width="10.28515625" style="2" customWidth="1"/>
    <col min="15587" max="15587" width="34.140625" style="2" customWidth="1"/>
    <col min="15588" max="15588" width="9.28515625" style="2" customWidth="1"/>
    <col min="15589" max="15590" width="12.140625" style="2" customWidth="1"/>
    <col min="15591" max="15601" width="9.85546875" style="2" customWidth="1"/>
    <col min="15602" max="15602" width="11.5703125" style="2" customWidth="1"/>
    <col min="15603" max="15603" width="12.7109375" style="2" customWidth="1"/>
    <col min="15604" max="15604" width="9.140625" style="2" customWidth="1"/>
    <col min="15605" max="15605" width="11.42578125" style="2" customWidth="1"/>
    <col min="15606" max="15839" width="9.140625" style="2" customWidth="1"/>
    <col min="15840" max="15840" width="3.140625" style="2" customWidth="1"/>
    <col min="15841" max="15841" width="6.140625" style="2" customWidth="1"/>
    <col min="15842" max="15842" width="10.28515625" style="2" customWidth="1"/>
    <col min="15843" max="15843" width="34.140625" style="2" customWidth="1"/>
    <col min="15844" max="15844" width="9.28515625" style="2" customWidth="1"/>
    <col min="15845" max="15846" width="12.140625" style="2" customWidth="1"/>
    <col min="15847" max="15857" width="9.85546875" style="2" customWidth="1"/>
    <col min="15858" max="15858" width="11.5703125" style="2" customWidth="1"/>
    <col min="15859" max="15859" width="12.7109375" style="2" customWidth="1"/>
    <col min="15860" max="15860" width="9.140625" style="2" customWidth="1"/>
    <col min="15861" max="15861" width="11.42578125" style="2" customWidth="1"/>
    <col min="15862" max="16095" width="9.140625" style="2" customWidth="1"/>
    <col min="16096" max="16096" width="3.140625" style="2" customWidth="1"/>
    <col min="16097" max="16097" width="6.140625" style="2" customWidth="1"/>
    <col min="16098" max="16098" width="10.28515625" style="2" customWidth="1"/>
    <col min="16099" max="16099" width="34.140625" style="2" customWidth="1"/>
    <col min="16100" max="16100" width="9.28515625" style="2" customWidth="1"/>
    <col min="16101" max="16102" width="12.140625" style="2" customWidth="1"/>
    <col min="16103" max="16113" width="9.85546875" style="2" customWidth="1"/>
    <col min="16114" max="16114" width="11.5703125" style="2" customWidth="1"/>
    <col min="16115" max="16115" width="12.7109375" style="2" customWidth="1"/>
    <col min="16116" max="16116" width="9.140625" style="2" customWidth="1"/>
    <col min="16117" max="16117" width="11.42578125" style="2" customWidth="1"/>
    <col min="16118" max="16370" width="9.140625" style="2" customWidth="1"/>
    <col min="16371" max="16375" width="9.140625" style="2"/>
    <col min="16376" max="16384" width="9.140625" style="2" customWidth="1"/>
  </cols>
  <sheetData>
    <row r="1" spans="1:14" s="11" customFormat="1" ht="15.75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s="12" customFormat="1" ht="21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s="12" customFormat="1" ht="21" customHeight="1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s="12" customFormat="1" ht="72.75" customHeight="1" thickBot="1">
      <c r="A4" s="42" t="s">
        <v>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4" s="14" customFormat="1" ht="38.25" customHeight="1" thickBot="1">
      <c r="A5" s="26"/>
      <c r="B5" s="13"/>
      <c r="C5" s="13"/>
      <c r="D5" s="13"/>
      <c r="E5" s="13"/>
      <c r="F5" s="13"/>
      <c r="G5" s="13"/>
      <c r="H5" s="13"/>
      <c r="I5" s="43" t="s">
        <v>7</v>
      </c>
      <c r="J5" s="44"/>
      <c r="K5" s="45" t="s">
        <v>8</v>
      </c>
      <c r="L5" s="46"/>
    </row>
    <row r="6" spans="1:14" s="1" customFormat="1" ht="24.75" customHeight="1">
      <c r="A6" s="59"/>
      <c r="B6" s="58" t="s">
        <v>99</v>
      </c>
      <c r="C6" s="58"/>
      <c r="D6" s="58"/>
      <c r="E6" s="58"/>
      <c r="F6" s="58"/>
      <c r="G6" s="60"/>
      <c r="H6" s="57"/>
      <c r="I6" s="47" t="s">
        <v>9</v>
      </c>
      <c r="J6" s="47"/>
      <c r="K6" s="47" t="s">
        <v>10</v>
      </c>
      <c r="L6" s="48"/>
      <c r="M6" s="5"/>
      <c r="N6" s="5"/>
    </row>
    <row r="7" spans="1:14" ht="36" customHeight="1">
      <c r="A7" s="52" t="s">
        <v>2</v>
      </c>
      <c r="B7" s="52" t="s">
        <v>44</v>
      </c>
      <c r="C7" s="49" t="s">
        <v>62</v>
      </c>
      <c r="D7" s="49" t="s">
        <v>63</v>
      </c>
      <c r="E7" s="49" t="s">
        <v>64</v>
      </c>
      <c r="F7" s="53" t="s">
        <v>0</v>
      </c>
      <c r="G7" s="50" t="s">
        <v>3</v>
      </c>
      <c r="H7" s="51" t="s">
        <v>65</v>
      </c>
      <c r="I7" s="15" t="s">
        <v>11</v>
      </c>
      <c r="J7" s="15" t="s">
        <v>12</v>
      </c>
      <c r="K7" s="15" t="s">
        <v>11</v>
      </c>
      <c r="L7" s="15" t="s">
        <v>12</v>
      </c>
    </row>
    <row r="8" spans="1:14" s="28" customFormat="1">
      <c r="A8" s="54">
        <v>1</v>
      </c>
      <c r="B8" s="54">
        <f>A8+1</f>
        <v>2</v>
      </c>
      <c r="C8" s="54"/>
      <c r="D8" s="54"/>
      <c r="E8" s="54"/>
      <c r="F8" s="54">
        <f>B8+1</f>
        <v>3</v>
      </c>
      <c r="G8" s="54">
        <f t="shared" ref="G8" si="0">F8+1</f>
        <v>4</v>
      </c>
      <c r="H8" s="54"/>
      <c r="I8" s="61">
        <v>5</v>
      </c>
      <c r="J8" s="61">
        <v>6</v>
      </c>
      <c r="K8" s="61">
        <v>7</v>
      </c>
      <c r="L8" s="61">
        <v>8</v>
      </c>
      <c r="M8" s="27"/>
      <c r="N8" s="27"/>
    </row>
    <row r="9" spans="1:14" s="28" customFormat="1">
      <c r="A9" s="54"/>
      <c r="B9" s="63" t="s">
        <v>67</v>
      </c>
      <c r="C9" s="64"/>
      <c r="D9" s="64"/>
      <c r="E9" s="65"/>
      <c r="F9" s="66"/>
      <c r="G9" s="66"/>
      <c r="H9" s="66"/>
      <c r="I9" s="66"/>
      <c r="J9" s="66"/>
      <c r="K9" s="66"/>
      <c r="L9" s="66"/>
      <c r="M9" s="27"/>
      <c r="N9" s="27"/>
    </row>
    <row r="10" spans="1:14">
      <c r="A10" s="85">
        <v>1</v>
      </c>
      <c r="B10" s="88" t="s">
        <v>45</v>
      </c>
      <c r="C10" s="88">
        <v>1.36</v>
      </c>
      <c r="D10" s="88">
        <v>2.66</v>
      </c>
      <c r="E10" s="93">
        <f>D10*C10</f>
        <v>3.6176000000000004</v>
      </c>
      <c r="F10" s="71" t="s">
        <v>1</v>
      </c>
      <c r="G10" s="94">
        <v>2</v>
      </c>
      <c r="H10" s="89">
        <f>G10*E10</f>
        <v>7.2352000000000007</v>
      </c>
      <c r="I10" s="72"/>
      <c r="J10" s="72"/>
      <c r="K10" s="73">
        <f>I10*G10</f>
        <v>0</v>
      </c>
      <c r="L10" s="73">
        <f t="shared" ref="L10:L48" si="1">J10*G10</f>
        <v>0</v>
      </c>
    </row>
    <row r="11" spans="1:14" s="3" customFormat="1">
      <c r="A11" s="85">
        <v>2</v>
      </c>
      <c r="B11" s="88" t="s">
        <v>100</v>
      </c>
      <c r="C11" s="88">
        <v>1.36</v>
      </c>
      <c r="D11" s="88">
        <v>2.66</v>
      </c>
      <c r="E11" s="93">
        <f t="shared" ref="E11:E26" si="2">D11*C11</f>
        <v>3.6176000000000004</v>
      </c>
      <c r="F11" s="71" t="s">
        <v>1</v>
      </c>
      <c r="G11" s="94">
        <v>2</v>
      </c>
      <c r="H11" s="89">
        <f t="shared" ref="H11:H26" si="3">G11*E11</f>
        <v>7.2352000000000007</v>
      </c>
      <c r="I11" s="74"/>
      <c r="J11" s="74"/>
      <c r="K11" s="73">
        <f t="shared" ref="K11:K26" si="4">I11*G11</f>
        <v>0</v>
      </c>
      <c r="L11" s="73">
        <f t="shared" si="1"/>
        <v>0</v>
      </c>
      <c r="M11" s="7"/>
      <c r="N11" s="7"/>
    </row>
    <row r="12" spans="1:14" s="3" customFormat="1">
      <c r="A12" s="85">
        <v>3</v>
      </c>
      <c r="B12" s="88" t="s">
        <v>69</v>
      </c>
      <c r="C12" s="88">
        <v>0.96</v>
      </c>
      <c r="D12" s="88">
        <v>2.66</v>
      </c>
      <c r="E12" s="93">
        <f t="shared" si="2"/>
        <v>2.5535999999999999</v>
      </c>
      <c r="F12" s="71" t="s">
        <v>1</v>
      </c>
      <c r="G12" s="94">
        <v>7</v>
      </c>
      <c r="H12" s="89">
        <f t="shared" si="3"/>
        <v>17.8752</v>
      </c>
      <c r="I12" s="74"/>
      <c r="J12" s="74"/>
      <c r="K12" s="73">
        <f t="shared" si="4"/>
        <v>0</v>
      </c>
      <c r="L12" s="73">
        <f t="shared" si="1"/>
        <v>0</v>
      </c>
      <c r="M12" s="7"/>
      <c r="N12" s="7"/>
    </row>
    <row r="13" spans="1:14" s="3" customFormat="1">
      <c r="A13" s="85">
        <v>4</v>
      </c>
      <c r="B13" s="88" t="s">
        <v>70</v>
      </c>
      <c r="C13" s="88">
        <v>1.96</v>
      </c>
      <c r="D13" s="88">
        <v>2.66</v>
      </c>
      <c r="E13" s="93">
        <f t="shared" si="2"/>
        <v>5.2136000000000005</v>
      </c>
      <c r="F13" s="71" t="s">
        <v>1</v>
      </c>
      <c r="G13" s="94">
        <v>2</v>
      </c>
      <c r="H13" s="89">
        <f t="shared" si="3"/>
        <v>10.427200000000001</v>
      </c>
      <c r="I13" s="74"/>
      <c r="J13" s="74"/>
      <c r="K13" s="73">
        <f t="shared" si="4"/>
        <v>0</v>
      </c>
      <c r="L13" s="73">
        <f t="shared" si="1"/>
        <v>0</v>
      </c>
      <c r="M13" s="7"/>
      <c r="N13" s="7"/>
    </row>
    <row r="14" spans="1:14" s="3" customFormat="1">
      <c r="A14" s="85">
        <v>5</v>
      </c>
      <c r="B14" s="88" t="s">
        <v>71</v>
      </c>
      <c r="C14" s="88">
        <v>1.56</v>
      </c>
      <c r="D14" s="88">
        <v>2.66</v>
      </c>
      <c r="E14" s="93">
        <f t="shared" si="2"/>
        <v>4.1496000000000004</v>
      </c>
      <c r="F14" s="71" t="s">
        <v>1</v>
      </c>
      <c r="G14" s="94">
        <v>1</v>
      </c>
      <c r="H14" s="89">
        <f t="shared" si="3"/>
        <v>4.1496000000000004</v>
      </c>
      <c r="I14" s="74"/>
      <c r="J14" s="74"/>
      <c r="K14" s="73">
        <f t="shared" si="4"/>
        <v>0</v>
      </c>
      <c r="L14" s="73">
        <f t="shared" si="1"/>
        <v>0</v>
      </c>
      <c r="M14" s="7"/>
      <c r="N14" s="7"/>
    </row>
    <row r="15" spans="1:14" s="3" customFormat="1">
      <c r="A15" s="85">
        <v>6</v>
      </c>
      <c r="B15" s="88" t="s">
        <v>52</v>
      </c>
      <c r="C15" s="88">
        <v>0.86</v>
      </c>
      <c r="D15" s="88">
        <v>2.56</v>
      </c>
      <c r="E15" s="93">
        <f t="shared" si="2"/>
        <v>2.2016</v>
      </c>
      <c r="F15" s="71" t="s">
        <v>1</v>
      </c>
      <c r="G15" s="94">
        <v>3</v>
      </c>
      <c r="H15" s="89">
        <f t="shared" si="3"/>
        <v>6.6048</v>
      </c>
      <c r="I15" s="74"/>
      <c r="J15" s="74"/>
      <c r="K15" s="73">
        <f t="shared" si="4"/>
        <v>0</v>
      </c>
      <c r="L15" s="73">
        <f t="shared" si="1"/>
        <v>0</v>
      </c>
      <c r="M15" s="7"/>
      <c r="N15" s="7"/>
    </row>
    <row r="16" spans="1:14">
      <c r="A16" s="85">
        <v>7</v>
      </c>
      <c r="B16" s="88" t="s">
        <v>53</v>
      </c>
      <c r="C16" s="88">
        <v>1.86</v>
      </c>
      <c r="D16" s="88">
        <v>2.68</v>
      </c>
      <c r="E16" s="93">
        <f t="shared" si="2"/>
        <v>4.9848000000000008</v>
      </c>
      <c r="F16" s="71" t="s">
        <v>1</v>
      </c>
      <c r="G16" s="94">
        <v>2</v>
      </c>
      <c r="H16" s="89">
        <f t="shared" si="3"/>
        <v>9.9696000000000016</v>
      </c>
      <c r="I16" s="74"/>
      <c r="J16" s="74"/>
      <c r="K16" s="73">
        <f t="shared" si="4"/>
        <v>0</v>
      </c>
      <c r="L16" s="73">
        <f t="shared" si="1"/>
        <v>0</v>
      </c>
      <c r="M16" s="7"/>
      <c r="N16" s="7"/>
    </row>
    <row r="17" spans="1:14" s="3" customFormat="1">
      <c r="A17" s="85">
        <v>8</v>
      </c>
      <c r="B17" s="88" t="s">
        <v>54</v>
      </c>
      <c r="C17" s="88">
        <v>1.66</v>
      </c>
      <c r="D17" s="88">
        <v>2.68</v>
      </c>
      <c r="E17" s="93">
        <f t="shared" si="2"/>
        <v>4.4488000000000003</v>
      </c>
      <c r="F17" s="71" t="s">
        <v>1</v>
      </c>
      <c r="G17" s="94">
        <v>2</v>
      </c>
      <c r="H17" s="89">
        <f t="shared" si="3"/>
        <v>8.8976000000000006</v>
      </c>
      <c r="I17" s="72"/>
      <c r="J17" s="75"/>
      <c r="K17" s="73">
        <f t="shared" si="4"/>
        <v>0</v>
      </c>
      <c r="L17" s="73">
        <f t="shared" si="1"/>
        <v>0</v>
      </c>
      <c r="M17" s="6"/>
      <c r="N17" s="6"/>
    </row>
    <row r="18" spans="1:14" s="3" customFormat="1">
      <c r="A18" s="85">
        <v>9</v>
      </c>
      <c r="B18" s="88" t="s">
        <v>55</v>
      </c>
      <c r="C18" s="88">
        <v>1.81</v>
      </c>
      <c r="D18" s="88">
        <v>2.68</v>
      </c>
      <c r="E18" s="93">
        <f t="shared" si="2"/>
        <v>4.8508000000000004</v>
      </c>
      <c r="F18" s="71" t="s">
        <v>1</v>
      </c>
      <c r="G18" s="94">
        <v>1</v>
      </c>
      <c r="H18" s="89">
        <f t="shared" si="3"/>
        <v>4.8508000000000004</v>
      </c>
      <c r="I18" s="74"/>
      <c r="J18" s="74"/>
      <c r="K18" s="73">
        <f t="shared" si="4"/>
        <v>0</v>
      </c>
      <c r="L18" s="73">
        <f t="shared" si="1"/>
        <v>0</v>
      </c>
      <c r="M18" s="7"/>
      <c r="N18" s="7"/>
    </row>
    <row r="19" spans="1:14">
      <c r="A19" s="85">
        <v>10</v>
      </c>
      <c r="B19" s="88" t="s">
        <v>56</v>
      </c>
      <c r="C19" s="88">
        <v>1.36</v>
      </c>
      <c r="D19" s="88">
        <v>2.68</v>
      </c>
      <c r="E19" s="93">
        <f t="shared" si="2"/>
        <v>3.6448000000000005</v>
      </c>
      <c r="F19" s="71" t="s">
        <v>1</v>
      </c>
      <c r="G19" s="94">
        <v>1</v>
      </c>
      <c r="H19" s="89">
        <f t="shared" si="3"/>
        <v>3.6448000000000005</v>
      </c>
      <c r="I19" s="74"/>
      <c r="J19" s="74"/>
      <c r="K19" s="73">
        <f t="shared" si="4"/>
        <v>0</v>
      </c>
      <c r="L19" s="73">
        <f t="shared" si="1"/>
        <v>0</v>
      </c>
      <c r="M19" s="7"/>
      <c r="N19" s="7"/>
    </row>
    <row r="20" spans="1:14" s="3" customFormat="1">
      <c r="A20" s="85">
        <v>11</v>
      </c>
      <c r="B20" s="88" t="s">
        <v>57</v>
      </c>
      <c r="C20" s="88">
        <v>1.96</v>
      </c>
      <c r="D20" s="88">
        <v>2.68</v>
      </c>
      <c r="E20" s="93">
        <f t="shared" si="2"/>
        <v>5.2528000000000006</v>
      </c>
      <c r="F20" s="71" t="s">
        <v>1</v>
      </c>
      <c r="G20" s="94">
        <v>3</v>
      </c>
      <c r="H20" s="89">
        <f t="shared" si="3"/>
        <v>15.758400000000002</v>
      </c>
      <c r="I20" s="72"/>
      <c r="J20" s="75"/>
      <c r="K20" s="73">
        <f t="shared" si="4"/>
        <v>0</v>
      </c>
      <c r="L20" s="73">
        <f t="shared" si="1"/>
        <v>0</v>
      </c>
      <c r="M20" s="6"/>
      <c r="N20" s="6"/>
    </row>
    <row r="21" spans="1:14" s="3" customFormat="1">
      <c r="A21" s="85">
        <v>12</v>
      </c>
      <c r="B21" s="88" t="s">
        <v>101</v>
      </c>
      <c r="C21" s="88">
        <v>1.96</v>
      </c>
      <c r="D21" s="88">
        <v>2.68</v>
      </c>
      <c r="E21" s="93">
        <f t="shared" si="2"/>
        <v>5.2528000000000006</v>
      </c>
      <c r="F21" s="76" t="s">
        <v>1</v>
      </c>
      <c r="G21" s="94">
        <v>1</v>
      </c>
      <c r="H21" s="89">
        <f t="shared" si="3"/>
        <v>5.2528000000000006</v>
      </c>
      <c r="I21" s="76"/>
      <c r="J21" s="76"/>
      <c r="K21" s="73">
        <f t="shared" si="4"/>
        <v>0</v>
      </c>
      <c r="L21" s="73">
        <f t="shared" si="1"/>
        <v>0</v>
      </c>
      <c r="M21" s="7"/>
      <c r="N21" s="7"/>
    </row>
    <row r="22" spans="1:14" s="3" customFormat="1">
      <c r="A22" s="85">
        <v>13</v>
      </c>
      <c r="B22" s="88" t="s">
        <v>58</v>
      </c>
      <c r="C22" s="88">
        <v>1.36</v>
      </c>
      <c r="D22" s="88">
        <v>2.68</v>
      </c>
      <c r="E22" s="93">
        <f t="shared" si="2"/>
        <v>3.6448000000000005</v>
      </c>
      <c r="F22" s="76" t="s">
        <v>1</v>
      </c>
      <c r="G22" s="94">
        <v>2</v>
      </c>
      <c r="H22" s="89">
        <f t="shared" si="3"/>
        <v>7.289600000000001</v>
      </c>
      <c r="I22" s="76"/>
      <c r="J22" s="76"/>
      <c r="K22" s="73">
        <f t="shared" si="4"/>
        <v>0</v>
      </c>
      <c r="L22" s="73">
        <f t="shared" si="1"/>
        <v>0</v>
      </c>
      <c r="M22" s="7"/>
      <c r="N22" s="7"/>
    </row>
    <row r="23" spans="1:14" s="3" customFormat="1">
      <c r="A23" s="85">
        <v>14</v>
      </c>
      <c r="B23" s="88" t="s">
        <v>86</v>
      </c>
      <c r="C23" s="88">
        <v>1.96</v>
      </c>
      <c r="D23" s="88">
        <v>1.97</v>
      </c>
      <c r="E23" s="93">
        <f t="shared" si="2"/>
        <v>3.8611999999999997</v>
      </c>
      <c r="F23" s="76" t="s">
        <v>1</v>
      </c>
      <c r="G23" s="94">
        <v>1</v>
      </c>
      <c r="H23" s="89">
        <f t="shared" si="3"/>
        <v>3.8611999999999997</v>
      </c>
      <c r="I23" s="76"/>
      <c r="J23" s="76"/>
      <c r="K23" s="73">
        <f t="shared" si="4"/>
        <v>0</v>
      </c>
      <c r="L23" s="73">
        <f t="shared" si="1"/>
        <v>0</v>
      </c>
      <c r="M23" s="7"/>
      <c r="N23" s="7"/>
    </row>
    <row r="24" spans="1:14" s="3" customFormat="1">
      <c r="A24" s="85">
        <v>15</v>
      </c>
      <c r="B24" s="88" t="s">
        <v>87</v>
      </c>
      <c r="C24" s="88">
        <v>1.36</v>
      </c>
      <c r="D24" s="88">
        <v>1.96</v>
      </c>
      <c r="E24" s="93">
        <f t="shared" si="2"/>
        <v>2.6656</v>
      </c>
      <c r="F24" s="76" t="s">
        <v>1</v>
      </c>
      <c r="G24" s="94">
        <v>1</v>
      </c>
      <c r="H24" s="89">
        <f t="shared" si="3"/>
        <v>2.6656</v>
      </c>
      <c r="I24" s="76"/>
      <c r="J24" s="76"/>
      <c r="K24" s="73">
        <f t="shared" si="4"/>
        <v>0</v>
      </c>
      <c r="L24" s="73">
        <f t="shared" si="1"/>
        <v>0</v>
      </c>
      <c r="M24" s="7"/>
      <c r="N24" s="7"/>
    </row>
    <row r="25" spans="1:14" s="3" customFormat="1">
      <c r="A25" s="85">
        <v>16</v>
      </c>
      <c r="B25" s="88" t="s">
        <v>88</v>
      </c>
      <c r="C25" s="88">
        <v>0.96</v>
      </c>
      <c r="D25" s="88">
        <v>2.48</v>
      </c>
      <c r="E25" s="93">
        <f t="shared" si="2"/>
        <v>2.3807999999999998</v>
      </c>
      <c r="F25" s="76" t="s">
        <v>1</v>
      </c>
      <c r="G25" s="94">
        <v>10</v>
      </c>
      <c r="H25" s="89">
        <f t="shared" si="3"/>
        <v>23.808</v>
      </c>
      <c r="I25" s="76"/>
      <c r="J25" s="76"/>
      <c r="K25" s="73">
        <f t="shared" si="4"/>
        <v>0</v>
      </c>
      <c r="L25" s="73">
        <f t="shared" si="1"/>
        <v>0</v>
      </c>
      <c r="M25" s="7"/>
      <c r="N25" s="7"/>
    </row>
    <row r="26" spans="1:14" s="3" customFormat="1">
      <c r="A26" s="85">
        <v>17</v>
      </c>
      <c r="B26" s="88" t="s">
        <v>102</v>
      </c>
      <c r="C26" s="88">
        <v>0.96</v>
      </c>
      <c r="D26" s="88">
        <v>2.48</v>
      </c>
      <c r="E26" s="93">
        <f t="shared" si="2"/>
        <v>2.3807999999999998</v>
      </c>
      <c r="F26" s="76" t="s">
        <v>1</v>
      </c>
      <c r="G26" s="94">
        <v>10</v>
      </c>
      <c r="H26" s="89">
        <f t="shared" si="3"/>
        <v>23.808</v>
      </c>
      <c r="I26" s="76"/>
      <c r="J26" s="76"/>
      <c r="K26" s="73">
        <f t="shared" si="4"/>
        <v>0</v>
      </c>
      <c r="L26" s="73">
        <f t="shared" si="1"/>
        <v>0</v>
      </c>
      <c r="M26" s="7"/>
      <c r="N26" s="7"/>
    </row>
    <row r="27" spans="1:14" s="3" customFormat="1" ht="15.75">
      <c r="A27" s="77"/>
      <c r="B27" s="79" t="s">
        <v>80</v>
      </c>
      <c r="C27" s="80"/>
      <c r="D27" s="80"/>
      <c r="E27" s="80"/>
      <c r="F27" s="80"/>
      <c r="G27" s="80"/>
      <c r="H27" s="81">
        <f>SUM(H10:H26)</f>
        <v>163.33360000000002</v>
      </c>
      <c r="I27" s="82"/>
      <c r="J27" s="82"/>
      <c r="K27" s="78">
        <f>SUM(K10:K26)</f>
        <v>0</v>
      </c>
      <c r="L27" s="78">
        <f>SUM(L10:L26)</f>
        <v>0</v>
      </c>
      <c r="M27" s="7"/>
      <c r="N27" s="7"/>
    </row>
    <row r="28" spans="1:14" s="4" customFormat="1">
      <c r="A28" s="10"/>
      <c r="B28" s="67" t="s">
        <v>68</v>
      </c>
      <c r="C28" s="67"/>
      <c r="D28" s="67"/>
      <c r="E28" s="67"/>
      <c r="F28" s="68"/>
      <c r="G28" s="69"/>
      <c r="H28" s="69"/>
      <c r="I28" s="68"/>
      <c r="J28" s="68"/>
      <c r="K28" s="70"/>
      <c r="L28" s="70"/>
      <c r="M28" s="7"/>
      <c r="N28" s="7"/>
    </row>
    <row r="29" spans="1:14">
      <c r="A29" s="88">
        <v>1</v>
      </c>
      <c r="B29" s="88" t="s">
        <v>72</v>
      </c>
      <c r="C29" s="88">
        <v>1.36</v>
      </c>
      <c r="D29" s="88">
        <v>1.73</v>
      </c>
      <c r="E29" s="91">
        <f>D29*C29</f>
        <v>2.3528000000000002</v>
      </c>
      <c r="F29" s="71" t="s">
        <v>1</v>
      </c>
      <c r="G29" s="88">
        <v>62</v>
      </c>
      <c r="H29" s="92">
        <f>G29*E29</f>
        <v>145.87360000000001</v>
      </c>
      <c r="I29" s="76"/>
      <c r="J29" s="76"/>
      <c r="K29" s="83">
        <f t="shared" ref="K29:K48" si="5">I29*G29</f>
        <v>0</v>
      </c>
      <c r="L29" s="83">
        <f t="shared" si="1"/>
        <v>0</v>
      </c>
      <c r="M29" s="7"/>
      <c r="N29" s="7"/>
    </row>
    <row r="30" spans="1:14" s="3" customFormat="1">
      <c r="A30" s="88">
        <v>2</v>
      </c>
      <c r="B30" s="88" t="s">
        <v>103</v>
      </c>
      <c r="C30" s="88">
        <v>1.36</v>
      </c>
      <c r="D30" s="88">
        <v>1.76</v>
      </c>
      <c r="E30" s="91">
        <f t="shared" ref="E30:E48" si="6">D30*C30</f>
        <v>2.3936000000000002</v>
      </c>
      <c r="F30" s="71" t="s">
        <v>1</v>
      </c>
      <c r="G30" s="88">
        <v>1</v>
      </c>
      <c r="H30" s="92">
        <f t="shared" ref="H30:H48" si="7">G30*E30</f>
        <v>2.3936000000000002</v>
      </c>
      <c r="I30" s="100"/>
      <c r="J30" s="75"/>
      <c r="K30" s="83">
        <f t="shared" si="5"/>
        <v>0</v>
      </c>
      <c r="L30" s="83">
        <f t="shared" si="1"/>
        <v>0</v>
      </c>
      <c r="M30" s="8"/>
      <c r="N30" s="8"/>
    </row>
    <row r="31" spans="1:14" s="3" customFormat="1">
      <c r="A31" s="88">
        <v>3</v>
      </c>
      <c r="B31" s="88" t="s">
        <v>73</v>
      </c>
      <c r="C31" s="88">
        <v>1.36</v>
      </c>
      <c r="D31" s="88">
        <v>1.76</v>
      </c>
      <c r="E31" s="91">
        <f t="shared" si="6"/>
        <v>2.3936000000000002</v>
      </c>
      <c r="F31" s="71" t="s">
        <v>1</v>
      </c>
      <c r="G31" s="88">
        <v>14</v>
      </c>
      <c r="H31" s="92">
        <f t="shared" si="7"/>
        <v>33.510400000000004</v>
      </c>
      <c r="I31" s="101"/>
      <c r="J31" s="101"/>
      <c r="K31" s="83">
        <f t="shared" si="5"/>
        <v>0</v>
      </c>
      <c r="L31" s="83">
        <f t="shared" si="1"/>
        <v>0</v>
      </c>
      <c r="M31" s="6"/>
      <c r="N31" s="6"/>
    </row>
    <row r="32" spans="1:14" s="3" customFormat="1">
      <c r="A32" s="88">
        <v>4</v>
      </c>
      <c r="B32" s="88" t="s">
        <v>104</v>
      </c>
      <c r="C32" s="88">
        <v>1.36</v>
      </c>
      <c r="D32" s="88">
        <v>1.76</v>
      </c>
      <c r="E32" s="91">
        <f t="shared" si="6"/>
        <v>2.3936000000000002</v>
      </c>
      <c r="F32" s="76" t="s">
        <v>1</v>
      </c>
      <c r="G32" s="88">
        <v>11</v>
      </c>
      <c r="H32" s="92">
        <f t="shared" si="7"/>
        <v>26.329600000000003</v>
      </c>
      <c r="I32" s="76"/>
      <c r="J32" s="76"/>
      <c r="K32" s="83">
        <f t="shared" si="5"/>
        <v>0</v>
      </c>
      <c r="L32" s="83">
        <f t="shared" si="1"/>
        <v>0</v>
      </c>
      <c r="M32" s="7"/>
      <c r="N32" s="7"/>
    </row>
    <row r="33" spans="1:14" s="3" customFormat="1">
      <c r="A33" s="88">
        <v>5</v>
      </c>
      <c r="B33" s="88" t="s">
        <v>46</v>
      </c>
      <c r="C33" s="88">
        <v>0.96</v>
      </c>
      <c r="D33" s="88">
        <v>1.76</v>
      </c>
      <c r="E33" s="91">
        <f t="shared" si="6"/>
        <v>1.6896</v>
      </c>
      <c r="F33" s="76" t="s">
        <v>1</v>
      </c>
      <c r="G33" s="88">
        <v>45</v>
      </c>
      <c r="H33" s="92">
        <f t="shared" si="7"/>
        <v>76.031999999999996</v>
      </c>
      <c r="I33" s="76"/>
      <c r="J33" s="76"/>
      <c r="K33" s="83">
        <f t="shared" si="5"/>
        <v>0</v>
      </c>
      <c r="L33" s="83">
        <f t="shared" si="1"/>
        <v>0</v>
      </c>
      <c r="M33" s="7"/>
      <c r="N33" s="7"/>
    </row>
    <row r="34" spans="1:14" s="3" customFormat="1">
      <c r="A34" s="88">
        <v>6</v>
      </c>
      <c r="B34" s="88" t="s">
        <v>47</v>
      </c>
      <c r="C34" s="88">
        <v>1.96</v>
      </c>
      <c r="D34" s="88">
        <v>1.76</v>
      </c>
      <c r="E34" s="91">
        <f t="shared" si="6"/>
        <v>3.4495999999999998</v>
      </c>
      <c r="F34" s="76" t="s">
        <v>1</v>
      </c>
      <c r="G34" s="88">
        <v>41</v>
      </c>
      <c r="H34" s="92">
        <f t="shared" si="7"/>
        <v>141.43359999999998</v>
      </c>
      <c r="I34" s="76"/>
      <c r="J34" s="76"/>
      <c r="K34" s="83">
        <f t="shared" si="5"/>
        <v>0</v>
      </c>
      <c r="L34" s="83">
        <f t="shared" si="1"/>
        <v>0</v>
      </c>
      <c r="M34" s="7"/>
      <c r="N34" s="7"/>
    </row>
    <row r="35" spans="1:14" s="4" customFormat="1">
      <c r="A35" s="88">
        <v>7</v>
      </c>
      <c r="B35" s="88" t="s">
        <v>48</v>
      </c>
      <c r="C35" s="88">
        <v>1.96</v>
      </c>
      <c r="D35" s="88">
        <v>1.76</v>
      </c>
      <c r="E35" s="91">
        <f t="shared" si="6"/>
        <v>3.4495999999999998</v>
      </c>
      <c r="F35" s="76" t="s">
        <v>1</v>
      </c>
      <c r="G35" s="88">
        <v>70</v>
      </c>
      <c r="H35" s="92">
        <f t="shared" si="7"/>
        <v>241.47199999999998</v>
      </c>
      <c r="I35" s="76"/>
      <c r="J35" s="76"/>
      <c r="K35" s="83">
        <f t="shared" si="5"/>
        <v>0</v>
      </c>
      <c r="L35" s="83">
        <f t="shared" si="1"/>
        <v>0</v>
      </c>
      <c r="M35" s="7"/>
      <c r="N35" s="7"/>
    </row>
    <row r="36" spans="1:14" s="3" customFormat="1">
      <c r="A36" s="88">
        <v>8</v>
      </c>
      <c r="B36" s="88" t="s">
        <v>49</v>
      </c>
      <c r="C36" s="88">
        <v>1.96</v>
      </c>
      <c r="D36" s="88">
        <v>1.76</v>
      </c>
      <c r="E36" s="91">
        <f t="shared" si="6"/>
        <v>3.4495999999999998</v>
      </c>
      <c r="F36" s="76" t="s">
        <v>1</v>
      </c>
      <c r="G36" s="88">
        <v>1</v>
      </c>
      <c r="H36" s="92">
        <f t="shared" si="7"/>
        <v>3.4495999999999998</v>
      </c>
      <c r="I36" s="76"/>
      <c r="J36" s="76"/>
      <c r="K36" s="83">
        <f t="shared" si="5"/>
        <v>0</v>
      </c>
      <c r="L36" s="83">
        <f t="shared" si="1"/>
        <v>0</v>
      </c>
      <c r="M36" s="7"/>
      <c r="N36" s="7"/>
    </row>
    <row r="37" spans="1:14" s="3" customFormat="1">
      <c r="A37" s="88">
        <v>9</v>
      </c>
      <c r="B37" s="88" t="s">
        <v>50</v>
      </c>
      <c r="C37" s="90">
        <v>0.96</v>
      </c>
      <c r="D37" s="90">
        <v>1.76</v>
      </c>
      <c r="E37" s="91">
        <f t="shared" si="6"/>
        <v>1.6896</v>
      </c>
      <c r="F37" s="76" t="s">
        <v>1</v>
      </c>
      <c r="G37" s="88">
        <v>1</v>
      </c>
      <c r="H37" s="92">
        <f t="shared" si="7"/>
        <v>1.6896</v>
      </c>
      <c r="I37" s="76"/>
      <c r="J37" s="76"/>
      <c r="K37" s="83">
        <f t="shared" si="5"/>
        <v>0</v>
      </c>
      <c r="L37" s="83">
        <f t="shared" si="1"/>
        <v>0</v>
      </c>
      <c r="M37" s="7"/>
      <c r="N37" s="7"/>
    </row>
    <row r="38" spans="1:14" s="3" customFormat="1">
      <c r="A38" s="88">
        <v>10</v>
      </c>
      <c r="B38" s="88" t="s">
        <v>51</v>
      </c>
      <c r="C38" s="90">
        <v>1.36</v>
      </c>
      <c r="D38" s="90">
        <v>1.76</v>
      </c>
      <c r="E38" s="91">
        <f t="shared" si="6"/>
        <v>2.3936000000000002</v>
      </c>
      <c r="F38" s="76" t="s">
        <v>1</v>
      </c>
      <c r="G38" s="88">
        <v>1</v>
      </c>
      <c r="H38" s="92">
        <f t="shared" si="7"/>
        <v>2.3936000000000002</v>
      </c>
      <c r="I38" s="76"/>
      <c r="J38" s="76"/>
      <c r="K38" s="83">
        <f t="shared" si="5"/>
        <v>0</v>
      </c>
      <c r="L38" s="83">
        <f t="shared" si="1"/>
        <v>0</v>
      </c>
      <c r="M38" s="7"/>
      <c r="N38" s="7"/>
    </row>
    <row r="39" spans="1:14" s="3" customFormat="1">
      <c r="A39" s="88">
        <v>11</v>
      </c>
      <c r="B39" s="88" t="s">
        <v>74</v>
      </c>
      <c r="C39" s="88">
        <v>1.36</v>
      </c>
      <c r="D39" s="88">
        <v>2.48</v>
      </c>
      <c r="E39" s="91">
        <f t="shared" si="6"/>
        <v>3.3728000000000002</v>
      </c>
      <c r="F39" s="76" t="s">
        <v>1</v>
      </c>
      <c r="G39" s="88">
        <v>6</v>
      </c>
      <c r="H39" s="92">
        <f t="shared" si="7"/>
        <v>20.236800000000002</v>
      </c>
      <c r="I39" s="76"/>
      <c r="J39" s="76"/>
      <c r="K39" s="83">
        <f t="shared" si="5"/>
        <v>0</v>
      </c>
      <c r="L39" s="83">
        <f t="shared" si="1"/>
        <v>0</v>
      </c>
      <c r="M39" s="7"/>
      <c r="N39" s="7"/>
    </row>
    <row r="40" spans="1:14" s="3" customFormat="1">
      <c r="A40" s="88">
        <v>12</v>
      </c>
      <c r="B40" s="88" t="s">
        <v>75</v>
      </c>
      <c r="C40" s="88">
        <v>1.46</v>
      </c>
      <c r="D40" s="88">
        <v>2.48</v>
      </c>
      <c r="E40" s="91">
        <f t="shared" si="6"/>
        <v>3.6208</v>
      </c>
      <c r="F40" s="76" t="s">
        <v>1</v>
      </c>
      <c r="G40" s="88">
        <v>4</v>
      </c>
      <c r="H40" s="92">
        <f t="shared" si="7"/>
        <v>14.4832</v>
      </c>
      <c r="I40" s="76"/>
      <c r="J40" s="76"/>
      <c r="K40" s="83">
        <f t="shared" si="5"/>
        <v>0</v>
      </c>
      <c r="L40" s="83">
        <f t="shared" si="1"/>
        <v>0</v>
      </c>
      <c r="M40" s="7"/>
      <c r="N40" s="7"/>
    </row>
    <row r="41" spans="1:14" s="3" customFormat="1">
      <c r="A41" s="88">
        <v>13</v>
      </c>
      <c r="B41" s="88" t="s">
        <v>76</v>
      </c>
      <c r="C41" s="88">
        <v>2.16</v>
      </c>
      <c r="D41" s="88">
        <v>2.48</v>
      </c>
      <c r="E41" s="91">
        <f t="shared" si="6"/>
        <v>5.3568000000000007</v>
      </c>
      <c r="F41" s="76" t="s">
        <v>1</v>
      </c>
      <c r="G41" s="88">
        <v>20</v>
      </c>
      <c r="H41" s="92">
        <f t="shared" si="7"/>
        <v>107.13600000000001</v>
      </c>
      <c r="I41" s="76"/>
      <c r="J41" s="76"/>
      <c r="K41" s="83">
        <f t="shared" si="5"/>
        <v>0</v>
      </c>
      <c r="L41" s="83">
        <f t="shared" si="1"/>
        <v>0</v>
      </c>
      <c r="M41" s="7"/>
      <c r="N41" s="7"/>
    </row>
    <row r="42" spans="1:14" s="3" customFormat="1">
      <c r="A42" s="88">
        <v>14</v>
      </c>
      <c r="B42" s="88" t="s">
        <v>77</v>
      </c>
      <c r="C42" s="88">
        <v>0.76</v>
      </c>
      <c r="D42" s="88">
        <v>2.08</v>
      </c>
      <c r="E42" s="91">
        <f t="shared" si="6"/>
        <v>1.5808</v>
      </c>
      <c r="F42" s="76" t="s">
        <v>1</v>
      </c>
      <c r="G42" s="88">
        <v>10</v>
      </c>
      <c r="H42" s="92">
        <f t="shared" si="7"/>
        <v>15.808</v>
      </c>
      <c r="I42" s="76"/>
      <c r="J42" s="76"/>
      <c r="K42" s="83">
        <f t="shared" si="5"/>
        <v>0</v>
      </c>
      <c r="L42" s="83">
        <f t="shared" si="1"/>
        <v>0</v>
      </c>
      <c r="M42" s="7"/>
      <c r="N42" s="7"/>
    </row>
    <row r="43" spans="1:14" s="3" customFormat="1">
      <c r="A43" s="88">
        <v>15</v>
      </c>
      <c r="B43" s="88" t="s">
        <v>90</v>
      </c>
      <c r="C43" s="88">
        <v>2.16</v>
      </c>
      <c r="D43" s="88">
        <v>2.48</v>
      </c>
      <c r="E43" s="91">
        <f t="shared" si="6"/>
        <v>5.3568000000000007</v>
      </c>
      <c r="F43" s="76" t="s">
        <v>1</v>
      </c>
      <c r="G43" s="88">
        <v>10</v>
      </c>
      <c r="H43" s="92">
        <f t="shared" si="7"/>
        <v>53.568000000000005</v>
      </c>
      <c r="I43" s="76"/>
      <c r="J43" s="76"/>
      <c r="K43" s="83">
        <f t="shared" si="5"/>
        <v>0</v>
      </c>
      <c r="L43" s="83">
        <f t="shared" si="1"/>
        <v>0</v>
      </c>
      <c r="M43" s="7"/>
      <c r="N43" s="7"/>
    </row>
    <row r="44" spans="1:14" s="3" customFormat="1">
      <c r="A44" s="88">
        <v>16</v>
      </c>
      <c r="B44" s="88" t="s">
        <v>91</v>
      </c>
      <c r="C44" s="88">
        <v>1.1599999999999999</v>
      </c>
      <c r="D44" s="88">
        <v>2.48</v>
      </c>
      <c r="E44" s="91">
        <f t="shared" si="6"/>
        <v>2.8767999999999998</v>
      </c>
      <c r="F44" s="76" t="s">
        <v>1</v>
      </c>
      <c r="G44" s="88">
        <v>10</v>
      </c>
      <c r="H44" s="92">
        <f t="shared" si="7"/>
        <v>28.767999999999997</v>
      </c>
      <c r="I44" s="76"/>
      <c r="J44" s="76"/>
      <c r="K44" s="83">
        <f t="shared" si="5"/>
        <v>0</v>
      </c>
      <c r="L44" s="83">
        <f t="shared" si="1"/>
        <v>0</v>
      </c>
      <c r="M44" s="7"/>
      <c r="N44" s="7"/>
    </row>
    <row r="45" spans="1:14" s="3" customFormat="1">
      <c r="A45" s="88">
        <v>17</v>
      </c>
      <c r="B45" s="88" t="s">
        <v>92</v>
      </c>
      <c r="C45" s="88">
        <v>1.26</v>
      </c>
      <c r="D45" s="88">
        <v>2.48</v>
      </c>
      <c r="E45" s="91">
        <f t="shared" si="6"/>
        <v>3.1248</v>
      </c>
      <c r="F45" s="76" t="s">
        <v>1</v>
      </c>
      <c r="G45" s="88">
        <v>9</v>
      </c>
      <c r="H45" s="92">
        <f t="shared" si="7"/>
        <v>28.123200000000001</v>
      </c>
      <c r="I45" s="76"/>
      <c r="J45" s="76"/>
      <c r="K45" s="83">
        <f t="shared" si="5"/>
        <v>0</v>
      </c>
      <c r="L45" s="83">
        <f t="shared" si="1"/>
        <v>0</v>
      </c>
      <c r="M45" s="7"/>
      <c r="N45" s="7"/>
    </row>
    <row r="46" spans="1:14" s="3" customFormat="1">
      <c r="A46" s="88">
        <v>18</v>
      </c>
      <c r="B46" s="88" t="s">
        <v>94</v>
      </c>
      <c r="C46" s="88">
        <v>1.36</v>
      </c>
      <c r="D46" s="88">
        <v>2.48</v>
      </c>
      <c r="E46" s="91">
        <f t="shared" si="6"/>
        <v>3.3728000000000002</v>
      </c>
      <c r="F46" s="76" t="s">
        <v>1</v>
      </c>
      <c r="G46" s="88">
        <v>10</v>
      </c>
      <c r="H46" s="92">
        <f t="shared" si="7"/>
        <v>33.728000000000002</v>
      </c>
      <c r="I46" s="76"/>
      <c r="J46" s="76"/>
      <c r="K46" s="83">
        <f t="shared" si="5"/>
        <v>0</v>
      </c>
      <c r="L46" s="83">
        <f t="shared" si="1"/>
        <v>0</v>
      </c>
      <c r="M46" s="7"/>
      <c r="N46" s="7"/>
    </row>
    <row r="47" spans="1:14" s="3" customFormat="1">
      <c r="A47" s="88">
        <v>19</v>
      </c>
      <c r="B47" s="88" t="s">
        <v>95</v>
      </c>
      <c r="C47" s="88">
        <v>1.1599999999999999</v>
      </c>
      <c r="D47" s="88">
        <v>2.48</v>
      </c>
      <c r="E47" s="91">
        <f t="shared" si="6"/>
        <v>2.8767999999999998</v>
      </c>
      <c r="F47" s="76" t="s">
        <v>1</v>
      </c>
      <c r="G47" s="88">
        <v>10</v>
      </c>
      <c r="H47" s="92">
        <f t="shared" si="7"/>
        <v>28.767999999999997</v>
      </c>
      <c r="I47" s="76"/>
      <c r="J47" s="76"/>
      <c r="K47" s="83">
        <f t="shared" si="5"/>
        <v>0</v>
      </c>
      <c r="L47" s="83">
        <f t="shared" si="1"/>
        <v>0</v>
      </c>
      <c r="M47" s="7"/>
      <c r="N47" s="7"/>
    </row>
    <row r="48" spans="1:14" s="3" customFormat="1">
      <c r="A48" s="88">
        <v>20</v>
      </c>
      <c r="B48" s="88" t="s">
        <v>96</v>
      </c>
      <c r="C48" s="88">
        <v>1.26</v>
      </c>
      <c r="D48" s="88">
        <v>2.48</v>
      </c>
      <c r="E48" s="91">
        <f t="shared" si="6"/>
        <v>3.1248</v>
      </c>
      <c r="F48" s="76" t="s">
        <v>1</v>
      </c>
      <c r="G48" s="88">
        <v>10</v>
      </c>
      <c r="H48" s="92">
        <f t="shared" si="7"/>
        <v>31.248000000000001</v>
      </c>
      <c r="I48" s="97"/>
      <c r="J48" s="97"/>
      <c r="K48" s="83">
        <f t="shared" si="5"/>
        <v>0</v>
      </c>
      <c r="L48" s="83">
        <f t="shared" si="1"/>
        <v>0</v>
      </c>
      <c r="M48" s="7"/>
      <c r="N48" s="7"/>
    </row>
    <row r="49" spans="1:14" s="4" customFormat="1" ht="15.75">
      <c r="A49" s="77"/>
      <c r="B49" s="98" t="s">
        <v>80</v>
      </c>
      <c r="C49" s="99"/>
      <c r="D49" s="99"/>
      <c r="E49" s="99"/>
      <c r="F49" s="99"/>
      <c r="G49" s="99"/>
      <c r="H49" s="81">
        <f>SUM(H29:H48)</f>
        <v>1036.4448</v>
      </c>
      <c r="I49" s="82"/>
      <c r="J49" s="82"/>
      <c r="K49" s="78">
        <f>SUM(K29:K48)</f>
        <v>0</v>
      </c>
      <c r="L49" s="78">
        <f>SUM(L29:L48)</f>
        <v>0</v>
      </c>
      <c r="M49" s="7"/>
      <c r="N49" s="7"/>
    </row>
    <row r="50" spans="1:14" s="3" customFormat="1">
      <c r="A50" s="10"/>
      <c r="B50" s="67" t="s">
        <v>81</v>
      </c>
      <c r="C50" s="67"/>
      <c r="D50" s="67"/>
      <c r="E50" s="67"/>
      <c r="F50" s="68"/>
      <c r="G50" s="69"/>
      <c r="H50" s="69"/>
      <c r="I50" s="68"/>
      <c r="J50" s="68"/>
      <c r="K50" s="70"/>
      <c r="L50" s="70"/>
      <c r="M50" s="7"/>
      <c r="N50" s="7"/>
    </row>
    <row r="51" spans="1:14" s="3" customFormat="1">
      <c r="A51" s="62">
        <v>1</v>
      </c>
      <c r="B51" s="88">
        <v>8</v>
      </c>
      <c r="C51" s="88">
        <v>0.96</v>
      </c>
      <c r="D51" s="88">
        <v>2.08</v>
      </c>
      <c r="E51" s="91">
        <f>D51*C51</f>
        <v>1.9967999999999999</v>
      </c>
      <c r="F51" s="71" t="s">
        <v>1</v>
      </c>
      <c r="G51" s="88">
        <v>1</v>
      </c>
      <c r="H51" s="92">
        <f>G51*E51</f>
        <v>1.9967999999999999</v>
      </c>
      <c r="I51" s="76"/>
      <c r="J51" s="76"/>
      <c r="K51" s="83">
        <f t="shared" ref="K51:K60" si="8">I51*G51</f>
        <v>0</v>
      </c>
      <c r="L51" s="83">
        <f t="shared" ref="L51:L63" si="9">J51*G51</f>
        <v>0</v>
      </c>
      <c r="M51" s="7"/>
      <c r="N51" s="7"/>
    </row>
    <row r="52" spans="1:14" s="3" customFormat="1">
      <c r="A52" s="62">
        <v>2</v>
      </c>
      <c r="B52" s="88">
        <v>13</v>
      </c>
      <c r="C52" s="88">
        <v>0.96</v>
      </c>
      <c r="D52" s="88">
        <v>2.08</v>
      </c>
      <c r="E52" s="91">
        <f t="shared" ref="E52:E63" si="10">D52*C52</f>
        <v>1.9967999999999999</v>
      </c>
      <c r="F52" s="71" t="s">
        <v>1</v>
      </c>
      <c r="G52" s="88">
        <v>3</v>
      </c>
      <c r="H52" s="92">
        <f t="shared" ref="H52:H63" si="11">G52*E52</f>
        <v>5.9903999999999993</v>
      </c>
      <c r="I52" s="72"/>
      <c r="J52" s="75"/>
      <c r="K52" s="83">
        <f t="shared" si="8"/>
        <v>0</v>
      </c>
      <c r="L52" s="83">
        <f t="shared" si="9"/>
        <v>0</v>
      </c>
      <c r="M52" s="7"/>
      <c r="N52" s="7"/>
    </row>
    <row r="53" spans="1:14" s="3" customFormat="1">
      <c r="A53" s="62">
        <v>3</v>
      </c>
      <c r="B53" s="88">
        <v>14</v>
      </c>
      <c r="C53" s="88">
        <v>0.86</v>
      </c>
      <c r="D53" s="88">
        <v>2.08</v>
      </c>
      <c r="E53" s="91">
        <f t="shared" si="10"/>
        <v>1.7887999999999999</v>
      </c>
      <c r="F53" s="71" t="s">
        <v>1</v>
      </c>
      <c r="G53" s="88">
        <v>3</v>
      </c>
      <c r="H53" s="92">
        <f t="shared" si="11"/>
        <v>5.3663999999999996</v>
      </c>
      <c r="I53" s="84"/>
      <c r="J53" s="84"/>
      <c r="K53" s="83">
        <f t="shared" si="8"/>
        <v>0</v>
      </c>
      <c r="L53" s="83">
        <f t="shared" si="9"/>
        <v>0</v>
      </c>
      <c r="M53" s="7"/>
      <c r="N53" s="7"/>
    </row>
    <row r="54" spans="1:14" s="3" customFormat="1">
      <c r="A54" s="62">
        <v>4</v>
      </c>
      <c r="B54" s="88">
        <v>21</v>
      </c>
      <c r="C54" s="88">
        <v>0.86</v>
      </c>
      <c r="D54" s="88">
        <v>1.78</v>
      </c>
      <c r="E54" s="91">
        <f t="shared" si="10"/>
        <v>1.5307999999999999</v>
      </c>
      <c r="F54" s="71" t="s">
        <v>1</v>
      </c>
      <c r="G54" s="88">
        <v>1</v>
      </c>
      <c r="H54" s="92">
        <f t="shared" si="11"/>
        <v>1.5307999999999999</v>
      </c>
      <c r="I54" s="76"/>
      <c r="J54" s="76"/>
      <c r="K54" s="83">
        <f t="shared" si="8"/>
        <v>0</v>
      </c>
      <c r="L54" s="83">
        <f t="shared" si="9"/>
        <v>0</v>
      </c>
      <c r="M54" s="7"/>
      <c r="N54" s="7"/>
    </row>
    <row r="55" spans="1:14" s="4" customFormat="1">
      <c r="A55" s="62">
        <v>5</v>
      </c>
      <c r="B55" s="88">
        <v>22</v>
      </c>
      <c r="C55" s="88">
        <v>0.96</v>
      </c>
      <c r="D55" s="88">
        <v>1.78</v>
      </c>
      <c r="E55" s="91">
        <f t="shared" si="10"/>
        <v>1.7087999999999999</v>
      </c>
      <c r="F55" s="71" t="s">
        <v>1</v>
      </c>
      <c r="G55" s="88">
        <v>1</v>
      </c>
      <c r="H55" s="92">
        <f t="shared" si="11"/>
        <v>1.7087999999999999</v>
      </c>
      <c r="I55" s="76"/>
      <c r="J55" s="76"/>
      <c r="K55" s="83">
        <f t="shared" si="8"/>
        <v>0</v>
      </c>
      <c r="L55" s="83">
        <f t="shared" si="9"/>
        <v>0</v>
      </c>
      <c r="M55" s="7"/>
      <c r="N55" s="7"/>
    </row>
    <row r="56" spans="1:14" s="3" customFormat="1">
      <c r="A56" s="62">
        <v>6</v>
      </c>
      <c r="B56" s="88">
        <v>27</v>
      </c>
      <c r="C56" s="88">
        <v>0.96</v>
      </c>
      <c r="D56" s="88">
        <v>2.08</v>
      </c>
      <c r="E56" s="91">
        <f t="shared" si="10"/>
        <v>1.9967999999999999</v>
      </c>
      <c r="F56" s="71" t="s">
        <v>1</v>
      </c>
      <c r="G56" s="88">
        <v>64</v>
      </c>
      <c r="H56" s="92">
        <f t="shared" si="11"/>
        <v>127.79519999999999</v>
      </c>
      <c r="I56" s="76"/>
      <c r="J56" s="76"/>
      <c r="K56" s="83">
        <f t="shared" si="8"/>
        <v>0</v>
      </c>
      <c r="L56" s="83">
        <f t="shared" si="9"/>
        <v>0</v>
      </c>
      <c r="M56" s="7"/>
      <c r="N56" s="7"/>
    </row>
    <row r="57" spans="1:14" s="3" customFormat="1">
      <c r="A57" s="62">
        <v>7</v>
      </c>
      <c r="B57" s="88">
        <v>28</v>
      </c>
      <c r="C57" s="88">
        <v>0.96</v>
      </c>
      <c r="D57" s="88">
        <v>2.08</v>
      </c>
      <c r="E57" s="91">
        <f t="shared" si="10"/>
        <v>1.9967999999999999</v>
      </c>
      <c r="F57" s="71" t="s">
        <v>1</v>
      </c>
      <c r="G57" s="88">
        <v>33</v>
      </c>
      <c r="H57" s="92">
        <f t="shared" si="11"/>
        <v>65.89439999999999</v>
      </c>
      <c r="I57" s="76"/>
      <c r="J57" s="76"/>
      <c r="K57" s="83">
        <f t="shared" si="8"/>
        <v>0</v>
      </c>
      <c r="L57" s="83">
        <f t="shared" si="9"/>
        <v>0</v>
      </c>
      <c r="M57" s="7"/>
      <c r="N57" s="7"/>
    </row>
    <row r="58" spans="1:14" s="3" customFormat="1">
      <c r="A58" s="62">
        <v>8</v>
      </c>
      <c r="B58" s="88">
        <v>15</v>
      </c>
      <c r="C58" s="88">
        <v>1.26</v>
      </c>
      <c r="D58" s="88">
        <v>2.08</v>
      </c>
      <c r="E58" s="91">
        <f t="shared" si="10"/>
        <v>2.6208</v>
      </c>
      <c r="F58" s="71" t="s">
        <v>1</v>
      </c>
      <c r="G58" s="88">
        <v>11</v>
      </c>
      <c r="H58" s="92">
        <f t="shared" si="11"/>
        <v>28.828800000000001</v>
      </c>
      <c r="I58" s="76"/>
      <c r="J58" s="76"/>
      <c r="K58" s="83">
        <f>I58*G58</f>
        <v>0</v>
      </c>
      <c r="L58" s="83">
        <f t="shared" si="9"/>
        <v>0</v>
      </c>
      <c r="M58" s="7"/>
      <c r="N58" s="7"/>
    </row>
    <row r="59" spans="1:14" s="3" customFormat="1">
      <c r="A59" s="62">
        <v>9</v>
      </c>
      <c r="B59" s="88">
        <v>16</v>
      </c>
      <c r="C59" s="88">
        <v>1.26</v>
      </c>
      <c r="D59" s="88">
        <v>2.08</v>
      </c>
      <c r="E59" s="91">
        <f t="shared" si="10"/>
        <v>2.6208</v>
      </c>
      <c r="F59" s="71" t="s">
        <v>1</v>
      </c>
      <c r="G59" s="88">
        <v>11</v>
      </c>
      <c r="H59" s="92">
        <f t="shared" si="11"/>
        <v>28.828800000000001</v>
      </c>
      <c r="I59" s="76"/>
      <c r="J59" s="76"/>
      <c r="K59" s="83">
        <f>I59*G59</f>
        <v>0</v>
      </c>
      <c r="L59" s="83">
        <f t="shared" si="9"/>
        <v>0</v>
      </c>
      <c r="M59" s="6"/>
      <c r="N59" s="6"/>
    </row>
    <row r="60" spans="1:14" s="3" customFormat="1">
      <c r="A60" s="62">
        <v>10</v>
      </c>
      <c r="B60" s="88">
        <v>17</v>
      </c>
      <c r="C60" s="88">
        <v>0.96</v>
      </c>
      <c r="D60" s="88">
        <v>2.08</v>
      </c>
      <c r="E60" s="91">
        <f t="shared" si="10"/>
        <v>1.9967999999999999</v>
      </c>
      <c r="F60" s="71" t="s">
        <v>1</v>
      </c>
      <c r="G60" s="88">
        <v>1</v>
      </c>
      <c r="H60" s="92">
        <f t="shared" si="11"/>
        <v>1.9967999999999999</v>
      </c>
      <c r="I60" s="76"/>
      <c r="J60" s="76"/>
      <c r="K60" s="83">
        <f>I60*G60</f>
        <v>0</v>
      </c>
      <c r="L60" s="83">
        <f t="shared" si="9"/>
        <v>0</v>
      </c>
      <c r="M60" s="7"/>
      <c r="N60" s="7"/>
    </row>
    <row r="61" spans="1:14" s="3" customFormat="1">
      <c r="A61" s="62">
        <v>11</v>
      </c>
      <c r="B61" s="88">
        <v>18</v>
      </c>
      <c r="C61" s="88">
        <v>1.26</v>
      </c>
      <c r="D61" s="88">
        <v>2.08</v>
      </c>
      <c r="E61" s="91">
        <f t="shared" si="10"/>
        <v>2.6208</v>
      </c>
      <c r="F61" s="71" t="s">
        <v>1</v>
      </c>
      <c r="G61" s="88">
        <v>1</v>
      </c>
      <c r="H61" s="92">
        <f t="shared" si="11"/>
        <v>2.6208</v>
      </c>
      <c r="I61" s="76"/>
      <c r="J61" s="76"/>
      <c r="K61" s="83">
        <f>I61*G61</f>
        <v>0</v>
      </c>
      <c r="L61" s="83">
        <f t="shared" si="9"/>
        <v>0</v>
      </c>
      <c r="M61" s="7"/>
      <c r="N61" s="7"/>
    </row>
    <row r="62" spans="1:14" s="3" customFormat="1">
      <c r="A62" s="62">
        <v>12</v>
      </c>
      <c r="B62" s="88">
        <v>19</v>
      </c>
      <c r="C62" s="88">
        <v>1.26</v>
      </c>
      <c r="D62" s="88">
        <v>2.08</v>
      </c>
      <c r="E62" s="91">
        <f t="shared" si="10"/>
        <v>2.6208</v>
      </c>
      <c r="F62" s="71" t="s">
        <v>1</v>
      </c>
      <c r="G62" s="88">
        <v>1</v>
      </c>
      <c r="H62" s="92">
        <f t="shared" si="11"/>
        <v>2.6208</v>
      </c>
      <c r="I62" s="76"/>
      <c r="J62" s="76"/>
      <c r="K62" s="83">
        <f>I62*G62</f>
        <v>0</v>
      </c>
      <c r="L62" s="83">
        <f t="shared" si="9"/>
        <v>0</v>
      </c>
      <c r="M62" s="7"/>
      <c r="N62" s="7"/>
    </row>
    <row r="63" spans="1:14" s="3" customFormat="1">
      <c r="A63" s="62">
        <v>13</v>
      </c>
      <c r="B63" s="88">
        <v>20</v>
      </c>
      <c r="C63" s="88">
        <v>1.26</v>
      </c>
      <c r="D63" s="88">
        <v>2.08</v>
      </c>
      <c r="E63" s="91">
        <f t="shared" si="10"/>
        <v>2.6208</v>
      </c>
      <c r="F63" s="71" t="s">
        <v>1</v>
      </c>
      <c r="G63" s="88">
        <v>1</v>
      </c>
      <c r="H63" s="92">
        <f t="shared" si="11"/>
        <v>2.6208</v>
      </c>
      <c r="I63" s="76"/>
      <c r="J63" s="76"/>
      <c r="K63" s="83">
        <f>I63*G63</f>
        <v>0</v>
      </c>
      <c r="L63" s="83">
        <f t="shared" si="9"/>
        <v>0</v>
      </c>
      <c r="M63" s="7"/>
      <c r="N63" s="7"/>
    </row>
    <row r="64" spans="1:14" s="4" customFormat="1" ht="16.5" thickBot="1">
      <c r="A64" s="77"/>
      <c r="B64" s="79" t="s">
        <v>80</v>
      </c>
      <c r="C64" s="80"/>
      <c r="D64" s="80"/>
      <c r="E64" s="80"/>
      <c r="F64" s="80"/>
      <c r="G64" s="80"/>
      <c r="H64" s="81">
        <f>SUM(H51:H63)</f>
        <v>277.79959999999988</v>
      </c>
      <c r="I64" s="82"/>
      <c r="J64" s="82"/>
      <c r="K64" s="78">
        <f>SUM(K51:K63)</f>
        <v>0</v>
      </c>
      <c r="L64" s="78">
        <f>SUM(L51:L63)</f>
        <v>0</v>
      </c>
      <c r="M64" s="7"/>
      <c r="N64" s="7"/>
    </row>
    <row r="65" spans="1:12" ht="16.5" thickBot="1">
      <c r="A65" s="34"/>
      <c r="B65" s="35"/>
      <c r="C65" s="35"/>
      <c r="D65" s="35"/>
      <c r="E65" s="35"/>
      <c r="F65" s="35"/>
      <c r="G65" s="35"/>
      <c r="H65" s="17"/>
      <c r="I65" s="18"/>
      <c r="J65" s="18"/>
      <c r="K65" s="18">
        <f>K27+K49+K64</f>
        <v>0</v>
      </c>
      <c r="L65" s="19">
        <f>L27+L49+L64</f>
        <v>0</v>
      </c>
    </row>
    <row r="66" spans="1:12" ht="16.5" thickBot="1">
      <c r="A66" s="29"/>
      <c r="B66" s="20"/>
      <c r="C66" s="20"/>
      <c r="D66" s="20"/>
      <c r="E66" s="20"/>
      <c r="F66" s="20"/>
      <c r="G66" s="21"/>
      <c r="H66" s="21"/>
      <c r="I66" s="20"/>
      <c r="J66" s="20"/>
      <c r="K66" s="22" t="s">
        <v>13</v>
      </c>
      <c r="L66" s="19">
        <f>K65+L65</f>
        <v>0</v>
      </c>
    </row>
    <row r="67" spans="1:12" ht="16.5" thickBot="1">
      <c r="A67" s="36" t="s">
        <v>14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ht="15.75">
      <c r="A68" s="23">
        <v>1</v>
      </c>
      <c r="B68" s="38" t="s">
        <v>15</v>
      </c>
      <c r="C68" s="38"/>
      <c r="D68" s="38"/>
      <c r="E68" s="38"/>
      <c r="F68" s="38"/>
      <c r="G68" s="38" t="s">
        <v>16</v>
      </c>
      <c r="H68" s="38"/>
      <c r="I68" s="38"/>
      <c r="J68" s="39"/>
      <c r="K68" s="39"/>
      <c r="L68" s="39"/>
    </row>
    <row r="69" spans="1:12" s="6" customFormat="1" ht="15.75">
      <c r="A69" s="24">
        <v>2</v>
      </c>
      <c r="B69" s="32" t="s">
        <v>17</v>
      </c>
      <c r="C69" s="56"/>
      <c r="D69" s="56"/>
      <c r="E69" s="32"/>
      <c r="F69" s="32"/>
      <c r="G69" s="32" t="s">
        <v>18</v>
      </c>
      <c r="H69" s="32"/>
      <c r="I69" s="32"/>
      <c r="J69" s="33"/>
      <c r="K69" s="33"/>
      <c r="L69" s="33"/>
    </row>
    <row r="70" spans="1:12" s="6" customFormat="1" ht="15.75">
      <c r="A70" s="24">
        <v>3</v>
      </c>
      <c r="B70" s="32" t="s">
        <v>19</v>
      </c>
      <c r="C70" s="56"/>
      <c r="D70" s="56"/>
      <c r="E70" s="32"/>
      <c r="F70" s="32"/>
      <c r="G70" s="32" t="s">
        <v>20</v>
      </c>
      <c r="H70" s="32"/>
      <c r="I70" s="32"/>
      <c r="J70" s="33"/>
      <c r="K70" s="33"/>
      <c r="L70" s="33"/>
    </row>
    <row r="71" spans="1:12" s="6" customFormat="1" ht="15.75">
      <c r="A71" s="24">
        <v>4</v>
      </c>
      <c r="B71" s="32" t="s">
        <v>21</v>
      </c>
      <c r="C71" s="56"/>
      <c r="D71" s="56"/>
      <c r="E71" s="32"/>
      <c r="F71" s="32"/>
      <c r="G71" s="32" t="s">
        <v>22</v>
      </c>
      <c r="H71" s="32"/>
      <c r="I71" s="32"/>
      <c r="J71" s="33"/>
      <c r="K71" s="33"/>
      <c r="L71" s="33"/>
    </row>
    <row r="72" spans="1:12" s="6" customFormat="1" ht="15.75">
      <c r="A72" s="24">
        <v>5</v>
      </c>
      <c r="B72" s="32" t="s">
        <v>23</v>
      </c>
      <c r="C72" s="56"/>
      <c r="D72" s="56"/>
      <c r="E72" s="32"/>
      <c r="F72" s="32"/>
      <c r="G72" s="32" t="s">
        <v>24</v>
      </c>
      <c r="H72" s="32"/>
      <c r="I72" s="32"/>
      <c r="J72" s="33"/>
      <c r="K72" s="33"/>
      <c r="L72" s="33"/>
    </row>
    <row r="73" spans="1:12" s="6" customFormat="1" ht="15.75">
      <c r="A73" s="24">
        <v>6</v>
      </c>
      <c r="B73" s="32" t="s">
        <v>25</v>
      </c>
      <c r="C73" s="56"/>
      <c r="D73" s="56"/>
      <c r="E73" s="32"/>
      <c r="F73" s="32"/>
      <c r="G73" s="32" t="s">
        <v>26</v>
      </c>
      <c r="H73" s="32"/>
      <c r="I73" s="32"/>
      <c r="J73" s="33"/>
      <c r="K73" s="33"/>
      <c r="L73" s="33"/>
    </row>
    <row r="74" spans="1:12" s="6" customFormat="1" ht="15.75">
      <c r="A74" s="24">
        <v>7</v>
      </c>
      <c r="B74" s="32" t="s">
        <v>27</v>
      </c>
      <c r="C74" s="56"/>
      <c r="D74" s="56"/>
      <c r="E74" s="32"/>
      <c r="F74" s="32"/>
      <c r="G74" s="32" t="s">
        <v>28</v>
      </c>
      <c r="H74" s="32"/>
      <c r="I74" s="32"/>
      <c r="J74" s="33"/>
      <c r="K74" s="33"/>
      <c r="L74" s="33"/>
    </row>
    <row r="75" spans="1:12" s="6" customFormat="1" ht="15.75">
      <c r="A75" s="24">
        <v>8</v>
      </c>
      <c r="B75" s="32" t="s">
        <v>29</v>
      </c>
      <c r="C75" s="56"/>
      <c r="D75" s="56"/>
      <c r="E75" s="32"/>
      <c r="F75" s="32"/>
      <c r="G75" s="32" t="s">
        <v>30</v>
      </c>
      <c r="H75" s="32"/>
      <c r="I75" s="32"/>
      <c r="J75" s="33"/>
      <c r="K75" s="33"/>
      <c r="L75" s="33"/>
    </row>
    <row r="76" spans="1:12" s="6" customFormat="1" ht="15.75">
      <c r="A76" s="24">
        <v>9</v>
      </c>
      <c r="B76" s="32" t="s">
        <v>31</v>
      </c>
      <c r="C76" s="56"/>
      <c r="D76" s="56"/>
      <c r="E76" s="32"/>
      <c r="F76" s="32"/>
      <c r="G76" s="32" t="s">
        <v>32</v>
      </c>
      <c r="H76" s="32"/>
      <c r="I76" s="32"/>
      <c r="J76" s="33"/>
      <c r="K76" s="33"/>
      <c r="L76" s="33"/>
    </row>
    <row r="77" spans="1:12" s="6" customFormat="1" ht="15.75">
      <c r="A77" s="24">
        <v>10</v>
      </c>
      <c r="B77" s="32" t="s">
        <v>33</v>
      </c>
      <c r="C77" s="56"/>
      <c r="D77" s="56"/>
      <c r="E77" s="32"/>
      <c r="F77" s="32"/>
      <c r="G77" s="32" t="s">
        <v>34</v>
      </c>
      <c r="H77" s="32"/>
      <c r="I77" s="32"/>
      <c r="J77" s="33"/>
      <c r="K77" s="33"/>
      <c r="L77" s="33"/>
    </row>
    <row r="78" spans="1:12" s="6" customFormat="1" ht="15.75">
      <c r="A78" s="24">
        <v>11</v>
      </c>
      <c r="B78" s="32" t="s">
        <v>35</v>
      </c>
      <c r="C78" s="56"/>
      <c r="D78" s="56"/>
      <c r="E78" s="32"/>
      <c r="F78" s="32"/>
      <c r="G78" s="32" t="s">
        <v>36</v>
      </c>
      <c r="H78" s="32"/>
      <c r="I78" s="32"/>
      <c r="J78" s="33"/>
      <c r="K78" s="33"/>
      <c r="L78" s="33"/>
    </row>
    <row r="79" spans="1:12" s="6" customFormat="1" ht="15.75">
      <c r="A79" s="24">
        <v>12</v>
      </c>
      <c r="B79" s="32" t="s">
        <v>37</v>
      </c>
      <c r="C79" s="56"/>
      <c r="D79" s="56"/>
      <c r="E79" s="32"/>
      <c r="F79" s="32"/>
      <c r="G79" s="32" t="s">
        <v>38</v>
      </c>
      <c r="H79" s="32"/>
      <c r="I79" s="32"/>
      <c r="J79" s="33"/>
      <c r="K79" s="33"/>
      <c r="L79" s="33"/>
    </row>
    <row r="80" spans="1:12" s="6" customFormat="1" ht="15.75">
      <c r="A80" s="24">
        <v>13</v>
      </c>
      <c r="B80" s="32" t="s">
        <v>39</v>
      </c>
      <c r="C80" s="56"/>
      <c r="D80" s="56"/>
      <c r="E80" s="32"/>
      <c r="F80" s="32"/>
      <c r="G80" s="32" t="s">
        <v>40</v>
      </c>
      <c r="H80" s="32"/>
      <c r="I80" s="32"/>
      <c r="J80" s="33"/>
      <c r="K80" s="33"/>
      <c r="L80" s="33"/>
    </row>
    <row r="81" spans="1:12" s="6" customFormat="1" ht="15.75">
      <c r="A81" s="24">
        <v>14</v>
      </c>
      <c r="B81" s="32" t="s">
        <v>41</v>
      </c>
      <c r="C81" s="56"/>
      <c r="D81" s="56"/>
      <c r="E81" s="32"/>
      <c r="F81" s="32"/>
      <c r="G81" s="32"/>
      <c r="H81" s="32"/>
      <c r="I81" s="32"/>
      <c r="J81" s="33"/>
      <c r="K81" s="33"/>
      <c r="L81" s="33"/>
    </row>
    <row r="82" spans="1:12" s="6" customFormat="1" ht="15.75">
      <c r="A82" s="24">
        <v>15</v>
      </c>
      <c r="B82" s="32" t="s">
        <v>42</v>
      </c>
      <c r="C82" s="56"/>
      <c r="D82" s="56"/>
      <c r="E82" s="32"/>
      <c r="F82" s="32"/>
      <c r="G82" s="32"/>
      <c r="H82" s="32"/>
      <c r="I82" s="32"/>
      <c r="J82" s="33"/>
      <c r="K82" s="33"/>
      <c r="L82" s="33"/>
    </row>
    <row r="83" spans="1:12" s="6" customFormat="1" ht="16.5" thickBot="1">
      <c r="A83" s="25">
        <v>16</v>
      </c>
      <c r="B83" s="30" t="s">
        <v>43</v>
      </c>
      <c r="C83" s="55"/>
      <c r="D83" s="55"/>
      <c r="E83" s="30"/>
      <c r="F83" s="30"/>
      <c r="G83" s="30"/>
      <c r="H83" s="30"/>
      <c r="I83" s="30"/>
      <c r="J83" s="31"/>
      <c r="K83" s="31"/>
      <c r="L83" s="31"/>
    </row>
  </sheetData>
  <mergeCells count="65">
    <mergeCell ref="B83:F83"/>
    <mergeCell ref="G83:I83"/>
    <mergeCell ref="J83:L83"/>
    <mergeCell ref="B81:F81"/>
    <mergeCell ref="G81:I81"/>
    <mergeCell ref="J81:L81"/>
    <mergeCell ref="B82:F82"/>
    <mergeCell ref="G82:I82"/>
    <mergeCell ref="J82:L82"/>
    <mergeCell ref="B79:F79"/>
    <mergeCell ref="G79:I79"/>
    <mergeCell ref="J79:L79"/>
    <mergeCell ref="B80:F80"/>
    <mergeCell ref="G80:I80"/>
    <mergeCell ref="J80:L80"/>
    <mergeCell ref="B77:F77"/>
    <mergeCell ref="G77:I77"/>
    <mergeCell ref="J77:L77"/>
    <mergeCell ref="B78:F78"/>
    <mergeCell ref="G78:I78"/>
    <mergeCell ref="J78:L78"/>
    <mergeCell ref="B75:F75"/>
    <mergeCell ref="G75:I75"/>
    <mergeCell ref="J75:L75"/>
    <mergeCell ref="B76:F76"/>
    <mergeCell ref="G76:I76"/>
    <mergeCell ref="J76:L76"/>
    <mergeCell ref="B73:F73"/>
    <mergeCell ref="G73:I73"/>
    <mergeCell ref="J73:L73"/>
    <mergeCell ref="B74:F74"/>
    <mergeCell ref="G74:I74"/>
    <mergeCell ref="J74:L74"/>
    <mergeCell ref="B71:F71"/>
    <mergeCell ref="G71:I71"/>
    <mergeCell ref="J71:L71"/>
    <mergeCell ref="B72:F72"/>
    <mergeCell ref="G72:I72"/>
    <mergeCell ref="J72:L72"/>
    <mergeCell ref="B69:F69"/>
    <mergeCell ref="G69:I69"/>
    <mergeCell ref="J69:L69"/>
    <mergeCell ref="B70:F70"/>
    <mergeCell ref="G70:I70"/>
    <mergeCell ref="J70:L70"/>
    <mergeCell ref="B49:G49"/>
    <mergeCell ref="B50:E50"/>
    <mergeCell ref="B64:G64"/>
    <mergeCell ref="A65:G65"/>
    <mergeCell ref="A67:L67"/>
    <mergeCell ref="B68:F68"/>
    <mergeCell ref="G68:I68"/>
    <mergeCell ref="J68:L68"/>
    <mergeCell ref="B6:G6"/>
    <mergeCell ref="I6:J6"/>
    <mergeCell ref="K6:L6"/>
    <mergeCell ref="B9:E9"/>
    <mergeCell ref="B27:G27"/>
    <mergeCell ref="B28:E28"/>
    <mergeCell ref="A1:L1"/>
    <mergeCell ref="A2:L2"/>
    <mergeCell ref="A3:L3"/>
    <mergeCell ref="A4:L4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ACA42-D5B4-42C5-9D85-B061341DDA0D}">
  <dimension ref="A1:N79"/>
  <sheetViews>
    <sheetView topLeftCell="A31" workbookViewId="0">
      <selection activeCell="I52" sqref="I52"/>
    </sheetView>
  </sheetViews>
  <sheetFormatPr defaultRowHeight="12.75"/>
  <cols>
    <col min="1" max="1" width="6.140625" style="6" customWidth="1"/>
    <col min="2" max="2" width="22.85546875" style="6" customWidth="1"/>
    <col min="3" max="5" width="5.7109375" style="6" customWidth="1"/>
    <col min="6" max="6" width="8.140625" style="6" customWidth="1"/>
    <col min="7" max="8" width="11.42578125" style="9" customWidth="1"/>
    <col min="9" max="9" width="15" style="6" customWidth="1"/>
    <col min="10" max="10" width="14.28515625" style="6" customWidth="1"/>
    <col min="11" max="11" width="18.7109375" style="6" customWidth="1"/>
    <col min="12" max="12" width="20.28515625" style="6" customWidth="1"/>
    <col min="13" max="14" width="9.140625" style="6" customWidth="1"/>
    <col min="15" max="223" width="9.140625" style="2" customWidth="1"/>
    <col min="224" max="224" width="3.140625" style="2" customWidth="1"/>
    <col min="225" max="225" width="6.140625" style="2" customWidth="1"/>
    <col min="226" max="226" width="10.28515625" style="2" customWidth="1"/>
    <col min="227" max="227" width="34.140625" style="2" customWidth="1"/>
    <col min="228" max="228" width="9.28515625" style="2" customWidth="1"/>
    <col min="229" max="230" width="12.140625" style="2" customWidth="1"/>
    <col min="231" max="241" width="9.85546875" style="2" customWidth="1"/>
    <col min="242" max="242" width="11.5703125" style="2" customWidth="1"/>
    <col min="243" max="243" width="12.7109375" style="2" customWidth="1"/>
    <col min="244" max="244" width="9.140625" style="2" customWidth="1"/>
    <col min="245" max="245" width="11.42578125" style="2" customWidth="1"/>
    <col min="246" max="479" width="9.140625" style="2" customWidth="1"/>
    <col min="480" max="480" width="3.140625" style="2" customWidth="1"/>
    <col min="481" max="481" width="6.140625" style="2" customWidth="1"/>
    <col min="482" max="482" width="10.28515625" style="2" customWidth="1"/>
    <col min="483" max="483" width="34.140625" style="2" customWidth="1"/>
    <col min="484" max="484" width="9.28515625" style="2" customWidth="1"/>
    <col min="485" max="486" width="12.140625" style="2" customWidth="1"/>
    <col min="487" max="497" width="9.85546875" style="2" customWidth="1"/>
    <col min="498" max="498" width="11.5703125" style="2" customWidth="1"/>
    <col min="499" max="499" width="12.7109375" style="2" customWidth="1"/>
    <col min="500" max="500" width="9.140625" style="2" customWidth="1"/>
    <col min="501" max="501" width="11.42578125" style="2" customWidth="1"/>
    <col min="502" max="735" width="9.140625" style="2" customWidth="1"/>
    <col min="736" max="736" width="3.140625" style="2" customWidth="1"/>
    <col min="737" max="737" width="6.140625" style="2" customWidth="1"/>
    <col min="738" max="738" width="10.28515625" style="2" customWidth="1"/>
    <col min="739" max="739" width="34.140625" style="2" customWidth="1"/>
    <col min="740" max="740" width="9.28515625" style="2" customWidth="1"/>
    <col min="741" max="742" width="12.140625" style="2" customWidth="1"/>
    <col min="743" max="753" width="9.85546875" style="2" customWidth="1"/>
    <col min="754" max="754" width="11.5703125" style="2" customWidth="1"/>
    <col min="755" max="755" width="12.7109375" style="2" customWidth="1"/>
    <col min="756" max="756" width="9.140625" style="2" customWidth="1"/>
    <col min="757" max="757" width="11.42578125" style="2" customWidth="1"/>
    <col min="758" max="991" width="9.140625" style="2" customWidth="1"/>
    <col min="992" max="992" width="3.140625" style="2" customWidth="1"/>
    <col min="993" max="993" width="6.140625" style="2" customWidth="1"/>
    <col min="994" max="994" width="10.28515625" style="2" customWidth="1"/>
    <col min="995" max="995" width="34.140625" style="2" customWidth="1"/>
    <col min="996" max="996" width="9.28515625" style="2" customWidth="1"/>
    <col min="997" max="998" width="12.140625" style="2" customWidth="1"/>
    <col min="999" max="1009" width="9.85546875" style="2" customWidth="1"/>
    <col min="1010" max="1010" width="11.5703125" style="2" customWidth="1"/>
    <col min="1011" max="1011" width="12.7109375" style="2" customWidth="1"/>
    <col min="1012" max="1012" width="9.140625" style="2" customWidth="1"/>
    <col min="1013" max="1013" width="11.42578125" style="2" customWidth="1"/>
    <col min="1014" max="1247" width="9.140625" style="2" customWidth="1"/>
    <col min="1248" max="1248" width="3.140625" style="2" customWidth="1"/>
    <col min="1249" max="1249" width="6.140625" style="2" customWidth="1"/>
    <col min="1250" max="1250" width="10.28515625" style="2" customWidth="1"/>
    <col min="1251" max="1251" width="34.140625" style="2" customWidth="1"/>
    <col min="1252" max="1252" width="9.28515625" style="2" customWidth="1"/>
    <col min="1253" max="1254" width="12.140625" style="2" customWidth="1"/>
    <col min="1255" max="1265" width="9.85546875" style="2" customWidth="1"/>
    <col min="1266" max="1266" width="11.5703125" style="2" customWidth="1"/>
    <col min="1267" max="1267" width="12.7109375" style="2" customWidth="1"/>
    <col min="1268" max="1268" width="9.140625" style="2" customWidth="1"/>
    <col min="1269" max="1269" width="11.42578125" style="2" customWidth="1"/>
    <col min="1270" max="1503" width="9.140625" style="2" customWidth="1"/>
    <col min="1504" max="1504" width="3.140625" style="2" customWidth="1"/>
    <col min="1505" max="1505" width="6.140625" style="2" customWidth="1"/>
    <col min="1506" max="1506" width="10.28515625" style="2" customWidth="1"/>
    <col min="1507" max="1507" width="34.140625" style="2" customWidth="1"/>
    <col min="1508" max="1508" width="9.28515625" style="2" customWidth="1"/>
    <col min="1509" max="1510" width="12.140625" style="2" customWidth="1"/>
    <col min="1511" max="1521" width="9.85546875" style="2" customWidth="1"/>
    <col min="1522" max="1522" width="11.5703125" style="2" customWidth="1"/>
    <col min="1523" max="1523" width="12.7109375" style="2" customWidth="1"/>
    <col min="1524" max="1524" width="9.140625" style="2" customWidth="1"/>
    <col min="1525" max="1525" width="11.42578125" style="2" customWidth="1"/>
    <col min="1526" max="1759" width="9.140625" style="2" customWidth="1"/>
    <col min="1760" max="1760" width="3.140625" style="2" customWidth="1"/>
    <col min="1761" max="1761" width="6.140625" style="2" customWidth="1"/>
    <col min="1762" max="1762" width="10.28515625" style="2" customWidth="1"/>
    <col min="1763" max="1763" width="34.140625" style="2" customWidth="1"/>
    <col min="1764" max="1764" width="9.28515625" style="2" customWidth="1"/>
    <col min="1765" max="1766" width="12.140625" style="2" customWidth="1"/>
    <col min="1767" max="1777" width="9.85546875" style="2" customWidth="1"/>
    <col min="1778" max="1778" width="11.5703125" style="2" customWidth="1"/>
    <col min="1779" max="1779" width="12.7109375" style="2" customWidth="1"/>
    <col min="1780" max="1780" width="9.140625" style="2" customWidth="1"/>
    <col min="1781" max="1781" width="11.42578125" style="2" customWidth="1"/>
    <col min="1782" max="2015" width="9.140625" style="2" customWidth="1"/>
    <col min="2016" max="2016" width="3.140625" style="2" customWidth="1"/>
    <col min="2017" max="2017" width="6.140625" style="2" customWidth="1"/>
    <col min="2018" max="2018" width="10.28515625" style="2" customWidth="1"/>
    <col min="2019" max="2019" width="34.140625" style="2" customWidth="1"/>
    <col min="2020" max="2020" width="9.28515625" style="2" customWidth="1"/>
    <col min="2021" max="2022" width="12.140625" style="2" customWidth="1"/>
    <col min="2023" max="2033" width="9.85546875" style="2" customWidth="1"/>
    <col min="2034" max="2034" width="11.5703125" style="2" customWidth="1"/>
    <col min="2035" max="2035" width="12.7109375" style="2" customWidth="1"/>
    <col min="2036" max="2036" width="9.140625" style="2" customWidth="1"/>
    <col min="2037" max="2037" width="11.42578125" style="2" customWidth="1"/>
    <col min="2038" max="2271" width="9.140625" style="2" customWidth="1"/>
    <col min="2272" max="2272" width="3.140625" style="2" customWidth="1"/>
    <col min="2273" max="2273" width="6.140625" style="2" customWidth="1"/>
    <col min="2274" max="2274" width="10.28515625" style="2" customWidth="1"/>
    <col min="2275" max="2275" width="34.140625" style="2" customWidth="1"/>
    <col min="2276" max="2276" width="9.28515625" style="2" customWidth="1"/>
    <col min="2277" max="2278" width="12.140625" style="2" customWidth="1"/>
    <col min="2279" max="2289" width="9.85546875" style="2" customWidth="1"/>
    <col min="2290" max="2290" width="11.5703125" style="2" customWidth="1"/>
    <col min="2291" max="2291" width="12.7109375" style="2" customWidth="1"/>
    <col min="2292" max="2292" width="9.140625" style="2" customWidth="1"/>
    <col min="2293" max="2293" width="11.42578125" style="2" customWidth="1"/>
    <col min="2294" max="2527" width="9.140625" style="2" customWidth="1"/>
    <col min="2528" max="2528" width="3.140625" style="2" customWidth="1"/>
    <col min="2529" max="2529" width="6.140625" style="2" customWidth="1"/>
    <col min="2530" max="2530" width="10.28515625" style="2" customWidth="1"/>
    <col min="2531" max="2531" width="34.140625" style="2" customWidth="1"/>
    <col min="2532" max="2532" width="9.28515625" style="2" customWidth="1"/>
    <col min="2533" max="2534" width="12.140625" style="2" customWidth="1"/>
    <col min="2535" max="2545" width="9.85546875" style="2" customWidth="1"/>
    <col min="2546" max="2546" width="11.5703125" style="2" customWidth="1"/>
    <col min="2547" max="2547" width="12.7109375" style="2" customWidth="1"/>
    <col min="2548" max="2548" width="9.140625" style="2" customWidth="1"/>
    <col min="2549" max="2549" width="11.42578125" style="2" customWidth="1"/>
    <col min="2550" max="2783" width="9.140625" style="2" customWidth="1"/>
    <col min="2784" max="2784" width="3.140625" style="2" customWidth="1"/>
    <col min="2785" max="2785" width="6.140625" style="2" customWidth="1"/>
    <col min="2786" max="2786" width="10.28515625" style="2" customWidth="1"/>
    <col min="2787" max="2787" width="34.140625" style="2" customWidth="1"/>
    <col min="2788" max="2788" width="9.28515625" style="2" customWidth="1"/>
    <col min="2789" max="2790" width="12.140625" style="2" customWidth="1"/>
    <col min="2791" max="2801" width="9.85546875" style="2" customWidth="1"/>
    <col min="2802" max="2802" width="11.5703125" style="2" customWidth="1"/>
    <col min="2803" max="2803" width="12.7109375" style="2" customWidth="1"/>
    <col min="2804" max="2804" width="9.140625" style="2" customWidth="1"/>
    <col min="2805" max="2805" width="11.42578125" style="2" customWidth="1"/>
    <col min="2806" max="3039" width="9.140625" style="2" customWidth="1"/>
    <col min="3040" max="3040" width="3.140625" style="2" customWidth="1"/>
    <col min="3041" max="3041" width="6.140625" style="2" customWidth="1"/>
    <col min="3042" max="3042" width="10.28515625" style="2" customWidth="1"/>
    <col min="3043" max="3043" width="34.140625" style="2" customWidth="1"/>
    <col min="3044" max="3044" width="9.28515625" style="2" customWidth="1"/>
    <col min="3045" max="3046" width="12.140625" style="2" customWidth="1"/>
    <col min="3047" max="3057" width="9.85546875" style="2" customWidth="1"/>
    <col min="3058" max="3058" width="11.5703125" style="2" customWidth="1"/>
    <col min="3059" max="3059" width="12.7109375" style="2" customWidth="1"/>
    <col min="3060" max="3060" width="9.140625" style="2" customWidth="1"/>
    <col min="3061" max="3061" width="11.42578125" style="2" customWidth="1"/>
    <col min="3062" max="3295" width="9.140625" style="2" customWidth="1"/>
    <col min="3296" max="3296" width="3.140625" style="2" customWidth="1"/>
    <col min="3297" max="3297" width="6.140625" style="2" customWidth="1"/>
    <col min="3298" max="3298" width="10.28515625" style="2" customWidth="1"/>
    <col min="3299" max="3299" width="34.140625" style="2" customWidth="1"/>
    <col min="3300" max="3300" width="9.28515625" style="2" customWidth="1"/>
    <col min="3301" max="3302" width="12.140625" style="2" customWidth="1"/>
    <col min="3303" max="3313" width="9.85546875" style="2" customWidth="1"/>
    <col min="3314" max="3314" width="11.5703125" style="2" customWidth="1"/>
    <col min="3315" max="3315" width="12.7109375" style="2" customWidth="1"/>
    <col min="3316" max="3316" width="9.140625" style="2" customWidth="1"/>
    <col min="3317" max="3317" width="11.42578125" style="2" customWidth="1"/>
    <col min="3318" max="3551" width="9.140625" style="2" customWidth="1"/>
    <col min="3552" max="3552" width="3.140625" style="2" customWidth="1"/>
    <col min="3553" max="3553" width="6.140625" style="2" customWidth="1"/>
    <col min="3554" max="3554" width="10.28515625" style="2" customWidth="1"/>
    <col min="3555" max="3555" width="34.140625" style="2" customWidth="1"/>
    <col min="3556" max="3556" width="9.28515625" style="2" customWidth="1"/>
    <col min="3557" max="3558" width="12.140625" style="2" customWidth="1"/>
    <col min="3559" max="3569" width="9.85546875" style="2" customWidth="1"/>
    <col min="3570" max="3570" width="11.5703125" style="2" customWidth="1"/>
    <col min="3571" max="3571" width="12.7109375" style="2" customWidth="1"/>
    <col min="3572" max="3572" width="9.140625" style="2" customWidth="1"/>
    <col min="3573" max="3573" width="11.42578125" style="2" customWidth="1"/>
    <col min="3574" max="3807" width="9.140625" style="2" customWidth="1"/>
    <col min="3808" max="3808" width="3.140625" style="2" customWidth="1"/>
    <col min="3809" max="3809" width="6.140625" style="2" customWidth="1"/>
    <col min="3810" max="3810" width="10.28515625" style="2" customWidth="1"/>
    <col min="3811" max="3811" width="34.140625" style="2" customWidth="1"/>
    <col min="3812" max="3812" width="9.28515625" style="2" customWidth="1"/>
    <col min="3813" max="3814" width="12.140625" style="2" customWidth="1"/>
    <col min="3815" max="3825" width="9.85546875" style="2" customWidth="1"/>
    <col min="3826" max="3826" width="11.5703125" style="2" customWidth="1"/>
    <col min="3827" max="3827" width="12.7109375" style="2" customWidth="1"/>
    <col min="3828" max="3828" width="9.140625" style="2" customWidth="1"/>
    <col min="3829" max="3829" width="11.42578125" style="2" customWidth="1"/>
    <col min="3830" max="4063" width="9.140625" style="2" customWidth="1"/>
    <col min="4064" max="4064" width="3.140625" style="2" customWidth="1"/>
    <col min="4065" max="4065" width="6.140625" style="2" customWidth="1"/>
    <col min="4066" max="4066" width="10.28515625" style="2" customWidth="1"/>
    <col min="4067" max="4067" width="34.140625" style="2" customWidth="1"/>
    <col min="4068" max="4068" width="9.28515625" style="2" customWidth="1"/>
    <col min="4069" max="4070" width="12.140625" style="2" customWidth="1"/>
    <col min="4071" max="4081" width="9.85546875" style="2" customWidth="1"/>
    <col min="4082" max="4082" width="11.5703125" style="2" customWidth="1"/>
    <col min="4083" max="4083" width="12.7109375" style="2" customWidth="1"/>
    <col min="4084" max="4084" width="9.140625" style="2" customWidth="1"/>
    <col min="4085" max="4085" width="11.42578125" style="2" customWidth="1"/>
    <col min="4086" max="4319" width="9.140625" style="2" customWidth="1"/>
    <col min="4320" max="4320" width="3.140625" style="2" customWidth="1"/>
    <col min="4321" max="4321" width="6.140625" style="2" customWidth="1"/>
    <col min="4322" max="4322" width="10.28515625" style="2" customWidth="1"/>
    <col min="4323" max="4323" width="34.140625" style="2" customWidth="1"/>
    <col min="4324" max="4324" width="9.28515625" style="2" customWidth="1"/>
    <col min="4325" max="4326" width="12.140625" style="2" customWidth="1"/>
    <col min="4327" max="4337" width="9.85546875" style="2" customWidth="1"/>
    <col min="4338" max="4338" width="11.5703125" style="2" customWidth="1"/>
    <col min="4339" max="4339" width="12.7109375" style="2" customWidth="1"/>
    <col min="4340" max="4340" width="9.140625" style="2" customWidth="1"/>
    <col min="4341" max="4341" width="11.42578125" style="2" customWidth="1"/>
    <col min="4342" max="4575" width="9.140625" style="2" customWidth="1"/>
    <col min="4576" max="4576" width="3.140625" style="2" customWidth="1"/>
    <col min="4577" max="4577" width="6.140625" style="2" customWidth="1"/>
    <col min="4578" max="4578" width="10.28515625" style="2" customWidth="1"/>
    <col min="4579" max="4579" width="34.140625" style="2" customWidth="1"/>
    <col min="4580" max="4580" width="9.28515625" style="2" customWidth="1"/>
    <col min="4581" max="4582" width="12.140625" style="2" customWidth="1"/>
    <col min="4583" max="4593" width="9.85546875" style="2" customWidth="1"/>
    <col min="4594" max="4594" width="11.5703125" style="2" customWidth="1"/>
    <col min="4595" max="4595" width="12.7109375" style="2" customWidth="1"/>
    <col min="4596" max="4596" width="9.140625" style="2" customWidth="1"/>
    <col min="4597" max="4597" width="11.42578125" style="2" customWidth="1"/>
    <col min="4598" max="4831" width="9.140625" style="2" customWidth="1"/>
    <col min="4832" max="4832" width="3.140625" style="2" customWidth="1"/>
    <col min="4833" max="4833" width="6.140625" style="2" customWidth="1"/>
    <col min="4834" max="4834" width="10.28515625" style="2" customWidth="1"/>
    <col min="4835" max="4835" width="34.140625" style="2" customWidth="1"/>
    <col min="4836" max="4836" width="9.28515625" style="2" customWidth="1"/>
    <col min="4837" max="4838" width="12.140625" style="2" customWidth="1"/>
    <col min="4839" max="4849" width="9.85546875" style="2" customWidth="1"/>
    <col min="4850" max="4850" width="11.5703125" style="2" customWidth="1"/>
    <col min="4851" max="4851" width="12.7109375" style="2" customWidth="1"/>
    <col min="4852" max="4852" width="9.140625" style="2" customWidth="1"/>
    <col min="4853" max="4853" width="11.42578125" style="2" customWidth="1"/>
    <col min="4854" max="5087" width="9.140625" style="2" customWidth="1"/>
    <col min="5088" max="5088" width="3.140625" style="2" customWidth="1"/>
    <col min="5089" max="5089" width="6.140625" style="2" customWidth="1"/>
    <col min="5090" max="5090" width="10.28515625" style="2" customWidth="1"/>
    <col min="5091" max="5091" width="34.140625" style="2" customWidth="1"/>
    <col min="5092" max="5092" width="9.28515625" style="2" customWidth="1"/>
    <col min="5093" max="5094" width="12.140625" style="2" customWidth="1"/>
    <col min="5095" max="5105" width="9.85546875" style="2" customWidth="1"/>
    <col min="5106" max="5106" width="11.5703125" style="2" customWidth="1"/>
    <col min="5107" max="5107" width="12.7109375" style="2" customWidth="1"/>
    <col min="5108" max="5108" width="9.140625" style="2" customWidth="1"/>
    <col min="5109" max="5109" width="11.42578125" style="2" customWidth="1"/>
    <col min="5110" max="5343" width="9.140625" style="2" customWidth="1"/>
    <col min="5344" max="5344" width="3.140625" style="2" customWidth="1"/>
    <col min="5345" max="5345" width="6.140625" style="2" customWidth="1"/>
    <col min="5346" max="5346" width="10.28515625" style="2" customWidth="1"/>
    <col min="5347" max="5347" width="34.140625" style="2" customWidth="1"/>
    <col min="5348" max="5348" width="9.28515625" style="2" customWidth="1"/>
    <col min="5349" max="5350" width="12.140625" style="2" customWidth="1"/>
    <col min="5351" max="5361" width="9.85546875" style="2" customWidth="1"/>
    <col min="5362" max="5362" width="11.5703125" style="2" customWidth="1"/>
    <col min="5363" max="5363" width="12.7109375" style="2" customWidth="1"/>
    <col min="5364" max="5364" width="9.140625" style="2" customWidth="1"/>
    <col min="5365" max="5365" width="11.42578125" style="2" customWidth="1"/>
    <col min="5366" max="5599" width="9.140625" style="2" customWidth="1"/>
    <col min="5600" max="5600" width="3.140625" style="2" customWidth="1"/>
    <col min="5601" max="5601" width="6.140625" style="2" customWidth="1"/>
    <col min="5602" max="5602" width="10.28515625" style="2" customWidth="1"/>
    <col min="5603" max="5603" width="34.140625" style="2" customWidth="1"/>
    <col min="5604" max="5604" width="9.28515625" style="2" customWidth="1"/>
    <col min="5605" max="5606" width="12.140625" style="2" customWidth="1"/>
    <col min="5607" max="5617" width="9.85546875" style="2" customWidth="1"/>
    <col min="5618" max="5618" width="11.5703125" style="2" customWidth="1"/>
    <col min="5619" max="5619" width="12.7109375" style="2" customWidth="1"/>
    <col min="5620" max="5620" width="9.140625" style="2" customWidth="1"/>
    <col min="5621" max="5621" width="11.42578125" style="2" customWidth="1"/>
    <col min="5622" max="5855" width="9.140625" style="2" customWidth="1"/>
    <col min="5856" max="5856" width="3.140625" style="2" customWidth="1"/>
    <col min="5857" max="5857" width="6.140625" style="2" customWidth="1"/>
    <col min="5858" max="5858" width="10.28515625" style="2" customWidth="1"/>
    <col min="5859" max="5859" width="34.140625" style="2" customWidth="1"/>
    <col min="5860" max="5860" width="9.28515625" style="2" customWidth="1"/>
    <col min="5861" max="5862" width="12.140625" style="2" customWidth="1"/>
    <col min="5863" max="5873" width="9.85546875" style="2" customWidth="1"/>
    <col min="5874" max="5874" width="11.5703125" style="2" customWidth="1"/>
    <col min="5875" max="5875" width="12.7109375" style="2" customWidth="1"/>
    <col min="5876" max="5876" width="9.140625" style="2" customWidth="1"/>
    <col min="5877" max="5877" width="11.42578125" style="2" customWidth="1"/>
    <col min="5878" max="6111" width="9.140625" style="2" customWidth="1"/>
    <col min="6112" max="6112" width="3.140625" style="2" customWidth="1"/>
    <col min="6113" max="6113" width="6.140625" style="2" customWidth="1"/>
    <col min="6114" max="6114" width="10.28515625" style="2" customWidth="1"/>
    <col min="6115" max="6115" width="34.140625" style="2" customWidth="1"/>
    <col min="6116" max="6116" width="9.28515625" style="2" customWidth="1"/>
    <col min="6117" max="6118" width="12.140625" style="2" customWidth="1"/>
    <col min="6119" max="6129" width="9.85546875" style="2" customWidth="1"/>
    <col min="6130" max="6130" width="11.5703125" style="2" customWidth="1"/>
    <col min="6131" max="6131" width="12.7109375" style="2" customWidth="1"/>
    <col min="6132" max="6132" width="9.140625" style="2" customWidth="1"/>
    <col min="6133" max="6133" width="11.42578125" style="2" customWidth="1"/>
    <col min="6134" max="6367" width="9.140625" style="2" customWidth="1"/>
    <col min="6368" max="6368" width="3.140625" style="2" customWidth="1"/>
    <col min="6369" max="6369" width="6.140625" style="2" customWidth="1"/>
    <col min="6370" max="6370" width="10.28515625" style="2" customWidth="1"/>
    <col min="6371" max="6371" width="34.140625" style="2" customWidth="1"/>
    <col min="6372" max="6372" width="9.28515625" style="2" customWidth="1"/>
    <col min="6373" max="6374" width="12.140625" style="2" customWidth="1"/>
    <col min="6375" max="6385" width="9.85546875" style="2" customWidth="1"/>
    <col min="6386" max="6386" width="11.5703125" style="2" customWidth="1"/>
    <col min="6387" max="6387" width="12.7109375" style="2" customWidth="1"/>
    <col min="6388" max="6388" width="9.140625" style="2" customWidth="1"/>
    <col min="6389" max="6389" width="11.42578125" style="2" customWidth="1"/>
    <col min="6390" max="6623" width="9.140625" style="2" customWidth="1"/>
    <col min="6624" max="6624" width="3.140625" style="2" customWidth="1"/>
    <col min="6625" max="6625" width="6.140625" style="2" customWidth="1"/>
    <col min="6626" max="6626" width="10.28515625" style="2" customWidth="1"/>
    <col min="6627" max="6627" width="34.140625" style="2" customWidth="1"/>
    <col min="6628" max="6628" width="9.28515625" style="2" customWidth="1"/>
    <col min="6629" max="6630" width="12.140625" style="2" customWidth="1"/>
    <col min="6631" max="6641" width="9.85546875" style="2" customWidth="1"/>
    <col min="6642" max="6642" width="11.5703125" style="2" customWidth="1"/>
    <col min="6643" max="6643" width="12.7109375" style="2" customWidth="1"/>
    <col min="6644" max="6644" width="9.140625" style="2" customWidth="1"/>
    <col min="6645" max="6645" width="11.42578125" style="2" customWidth="1"/>
    <col min="6646" max="6879" width="9.140625" style="2" customWidth="1"/>
    <col min="6880" max="6880" width="3.140625" style="2" customWidth="1"/>
    <col min="6881" max="6881" width="6.140625" style="2" customWidth="1"/>
    <col min="6882" max="6882" width="10.28515625" style="2" customWidth="1"/>
    <col min="6883" max="6883" width="34.140625" style="2" customWidth="1"/>
    <col min="6884" max="6884" width="9.28515625" style="2" customWidth="1"/>
    <col min="6885" max="6886" width="12.140625" style="2" customWidth="1"/>
    <col min="6887" max="6897" width="9.85546875" style="2" customWidth="1"/>
    <col min="6898" max="6898" width="11.5703125" style="2" customWidth="1"/>
    <col min="6899" max="6899" width="12.7109375" style="2" customWidth="1"/>
    <col min="6900" max="6900" width="9.140625" style="2" customWidth="1"/>
    <col min="6901" max="6901" width="11.42578125" style="2" customWidth="1"/>
    <col min="6902" max="7135" width="9.140625" style="2" customWidth="1"/>
    <col min="7136" max="7136" width="3.140625" style="2" customWidth="1"/>
    <col min="7137" max="7137" width="6.140625" style="2" customWidth="1"/>
    <col min="7138" max="7138" width="10.28515625" style="2" customWidth="1"/>
    <col min="7139" max="7139" width="34.140625" style="2" customWidth="1"/>
    <col min="7140" max="7140" width="9.28515625" style="2" customWidth="1"/>
    <col min="7141" max="7142" width="12.140625" style="2" customWidth="1"/>
    <col min="7143" max="7153" width="9.85546875" style="2" customWidth="1"/>
    <col min="7154" max="7154" width="11.5703125" style="2" customWidth="1"/>
    <col min="7155" max="7155" width="12.7109375" style="2" customWidth="1"/>
    <col min="7156" max="7156" width="9.140625" style="2" customWidth="1"/>
    <col min="7157" max="7157" width="11.42578125" style="2" customWidth="1"/>
    <col min="7158" max="7391" width="9.140625" style="2" customWidth="1"/>
    <col min="7392" max="7392" width="3.140625" style="2" customWidth="1"/>
    <col min="7393" max="7393" width="6.140625" style="2" customWidth="1"/>
    <col min="7394" max="7394" width="10.28515625" style="2" customWidth="1"/>
    <col min="7395" max="7395" width="34.140625" style="2" customWidth="1"/>
    <col min="7396" max="7396" width="9.28515625" style="2" customWidth="1"/>
    <col min="7397" max="7398" width="12.140625" style="2" customWidth="1"/>
    <col min="7399" max="7409" width="9.85546875" style="2" customWidth="1"/>
    <col min="7410" max="7410" width="11.5703125" style="2" customWidth="1"/>
    <col min="7411" max="7411" width="12.7109375" style="2" customWidth="1"/>
    <col min="7412" max="7412" width="9.140625" style="2" customWidth="1"/>
    <col min="7413" max="7413" width="11.42578125" style="2" customWidth="1"/>
    <col min="7414" max="7647" width="9.140625" style="2" customWidth="1"/>
    <col min="7648" max="7648" width="3.140625" style="2" customWidth="1"/>
    <col min="7649" max="7649" width="6.140625" style="2" customWidth="1"/>
    <col min="7650" max="7650" width="10.28515625" style="2" customWidth="1"/>
    <col min="7651" max="7651" width="34.140625" style="2" customWidth="1"/>
    <col min="7652" max="7652" width="9.28515625" style="2" customWidth="1"/>
    <col min="7653" max="7654" width="12.140625" style="2" customWidth="1"/>
    <col min="7655" max="7665" width="9.85546875" style="2" customWidth="1"/>
    <col min="7666" max="7666" width="11.5703125" style="2" customWidth="1"/>
    <col min="7667" max="7667" width="12.7109375" style="2" customWidth="1"/>
    <col min="7668" max="7668" width="9.140625" style="2" customWidth="1"/>
    <col min="7669" max="7669" width="11.42578125" style="2" customWidth="1"/>
    <col min="7670" max="7903" width="9.140625" style="2" customWidth="1"/>
    <col min="7904" max="7904" width="3.140625" style="2" customWidth="1"/>
    <col min="7905" max="7905" width="6.140625" style="2" customWidth="1"/>
    <col min="7906" max="7906" width="10.28515625" style="2" customWidth="1"/>
    <col min="7907" max="7907" width="34.140625" style="2" customWidth="1"/>
    <col min="7908" max="7908" width="9.28515625" style="2" customWidth="1"/>
    <col min="7909" max="7910" width="12.140625" style="2" customWidth="1"/>
    <col min="7911" max="7921" width="9.85546875" style="2" customWidth="1"/>
    <col min="7922" max="7922" width="11.5703125" style="2" customWidth="1"/>
    <col min="7923" max="7923" width="12.7109375" style="2" customWidth="1"/>
    <col min="7924" max="7924" width="9.140625" style="2" customWidth="1"/>
    <col min="7925" max="7925" width="11.42578125" style="2" customWidth="1"/>
    <col min="7926" max="8159" width="9.140625" style="2" customWidth="1"/>
    <col min="8160" max="8160" width="3.140625" style="2" customWidth="1"/>
    <col min="8161" max="8161" width="6.140625" style="2" customWidth="1"/>
    <col min="8162" max="8162" width="10.28515625" style="2" customWidth="1"/>
    <col min="8163" max="8163" width="34.140625" style="2" customWidth="1"/>
    <col min="8164" max="8164" width="9.28515625" style="2" customWidth="1"/>
    <col min="8165" max="8166" width="12.140625" style="2" customWidth="1"/>
    <col min="8167" max="8177" width="9.85546875" style="2" customWidth="1"/>
    <col min="8178" max="8178" width="11.5703125" style="2" customWidth="1"/>
    <col min="8179" max="8179" width="12.7109375" style="2" customWidth="1"/>
    <col min="8180" max="8180" width="9.140625" style="2" customWidth="1"/>
    <col min="8181" max="8181" width="11.42578125" style="2" customWidth="1"/>
    <col min="8182" max="8415" width="9.140625" style="2" customWidth="1"/>
    <col min="8416" max="8416" width="3.140625" style="2" customWidth="1"/>
    <col min="8417" max="8417" width="6.140625" style="2" customWidth="1"/>
    <col min="8418" max="8418" width="10.28515625" style="2" customWidth="1"/>
    <col min="8419" max="8419" width="34.140625" style="2" customWidth="1"/>
    <col min="8420" max="8420" width="9.28515625" style="2" customWidth="1"/>
    <col min="8421" max="8422" width="12.140625" style="2" customWidth="1"/>
    <col min="8423" max="8433" width="9.85546875" style="2" customWidth="1"/>
    <col min="8434" max="8434" width="11.5703125" style="2" customWidth="1"/>
    <col min="8435" max="8435" width="12.7109375" style="2" customWidth="1"/>
    <col min="8436" max="8436" width="9.140625" style="2" customWidth="1"/>
    <col min="8437" max="8437" width="11.42578125" style="2" customWidth="1"/>
    <col min="8438" max="8671" width="9.140625" style="2" customWidth="1"/>
    <col min="8672" max="8672" width="3.140625" style="2" customWidth="1"/>
    <col min="8673" max="8673" width="6.140625" style="2" customWidth="1"/>
    <col min="8674" max="8674" width="10.28515625" style="2" customWidth="1"/>
    <col min="8675" max="8675" width="34.140625" style="2" customWidth="1"/>
    <col min="8676" max="8676" width="9.28515625" style="2" customWidth="1"/>
    <col min="8677" max="8678" width="12.140625" style="2" customWidth="1"/>
    <col min="8679" max="8689" width="9.85546875" style="2" customWidth="1"/>
    <col min="8690" max="8690" width="11.5703125" style="2" customWidth="1"/>
    <col min="8691" max="8691" width="12.7109375" style="2" customWidth="1"/>
    <col min="8692" max="8692" width="9.140625" style="2" customWidth="1"/>
    <col min="8693" max="8693" width="11.42578125" style="2" customWidth="1"/>
    <col min="8694" max="8927" width="9.140625" style="2" customWidth="1"/>
    <col min="8928" max="8928" width="3.140625" style="2" customWidth="1"/>
    <col min="8929" max="8929" width="6.140625" style="2" customWidth="1"/>
    <col min="8930" max="8930" width="10.28515625" style="2" customWidth="1"/>
    <col min="8931" max="8931" width="34.140625" style="2" customWidth="1"/>
    <col min="8932" max="8932" width="9.28515625" style="2" customWidth="1"/>
    <col min="8933" max="8934" width="12.140625" style="2" customWidth="1"/>
    <col min="8935" max="8945" width="9.85546875" style="2" customWidth="1"/>
    <col min="8946" max="8946" width="11.5703125" style="2" customWidth="1"/>
    <col min="8947" max="8947" width="12.7109375" style="2" customWidth="1"/>
    <col min="8948" max="8948" width="9.140625" style="2" customWidth="1"/>
    <col min="8949" max="8949" width="11.42578125" style="2" customWidth="1"/>
    <col min="8950" max="9183" width="9.140625" style="2" customWidth="1"/>
    <col min="9184" max="9184" width="3.140625" style="2" customWidth="1"/>
    <col min="9185" max="9185" width="6.140625" style="2" customWidth="1"/>
    <col min="9186" max="9186" width="10.28515625" style="2" customWidth="1"/>
    <col min="9187" max="9187" width="34.140625" style="2" customWidth="1"/>
    <col min="9188" max="9188" width="9.28515625" style="2" customWidth="1"/>
    <col min="9189" max="9190" width="12.140625" style="2" customWidth="1"/>
    <col min="9191" max="9201" width="9.85546875" style="2" customWidth="1"/>
    <col min="9202" max="9202" width="11.5703125" style="2" customWidth="1"/>
    <col min="9203" max="9203" width="12.7109375" style="2" customWidth="1"/>
    <col min="9204" max="9204" width="9.140625" style="2" customWidth="1"/>
    <col min="9205" max="9205" width="11.42578125" style="2" customWidth="1"/>
    <col min="9206" max="9439" width="9.140625" style="2" customWidth="1"/>
    <col min="9440" max="9440" width="3.140625" style="2" customWidth="1"/>
    <col min="9441" max="9441" width="6.140625" style="2" customWidth="1"/>
    <col min="9442" max="9442" width="10.28515625" style="2" customWidth="1"/>
    <col min="9443" max="9443" width="34.140625" style="2" customWidth="1"/>
    <col min="9444" max="9444" width="9.28515625" style="2" customWidth="1"/>
    <col min="9445" max="9446" width="12.140625" style="2" customWidth="1"/>
    <col min="9447" max="9457" width="9.85546875" style="2" customWidth="1"/>
    <col min="9458" max="9458" width="11.5703125" style="2" customWidth="1"/>
    <col min="9459" max="9459" width="12.7109375" style="2" customWidth="1"/>
    <col min="9460" max="9460" width="9.140625" style="2" customWidth="1"/>
    <col min="9461" max="9461" width="11.42578125" style="2" customWidth="1"/>
    <col min="9462" max="9695" width="9.140625" style="2" customWidth="1"/>
    <col min="9696" max="9696" width="3.140625" style="2" customWidth="1"/>
    <col min="9697" max="9697" width="6.140625" style="2" customWidth="1"/>
    <col min="9698" max="9698" width="10.28515625" style="2" customWidth="1"/>
    <col min="9699" max="9699" width="34.140625" style="2" customWidth="1"/>
    <col min="9700" max="9700" width="9.28515625" style="2" customWidth="1"/>
    <col min="9701" max="9702" width="12.140625" style="2" customWidth="1"/>
    <col min="9703" max="9713" width="9.85546875" style="2" customWidth="1"/>
    <col min="9714" max="9714" width="11.5703125" style="2" customWidth="1"/>
    <col min="9715" max="9715" width="12.7109375" style="2" customWidth="1"/>
    <col min="9716" max="9716" width="9.140625" style="2" customWidth="1"/>
    <col min="9717" max="9717" width="11.42578125" style="2" customWidth="1"/>
    <col min="9718" max="9951" width="9.140625" style="2" customWidth="1"/>
    <col min="9952" max="9952" width="3.140625" style="2" customWidth="1"/>
    <col min="9953" max="9953" width="6.140625" style="2" customWidth="1"/>
    <col min="9954" max="9954" width="10.28515625" style="2" customWidth="1"/>
    <col min="9955" max="9955" width="34.140625" style="2" customWidth="1"/>
    <col min="9956" max="9956" width="9.28515625" style="2" customWidth="1"/>
    <col min="9957" max="9958" width="12.140625" style="2" customWidth="1"/>
    <col min="9959" max="9969" width="9.85546875" style="2" customWidth="1"/>
    <col min="9970" max="9970" width="11.5703125" style="2" customWidth="1"/>
    <col min="9971" max="9971" width="12.7109375" style="2" customWidth="1"/>
    <col min="9972" max="9972" width="9.140625" style="2" customWidth="1"/>
    <col min="9973" max="9973" width="11.42578125" style="2" customWidth="1"/>
    <col min="9974" max="10207" width="9.140625" style="2" customWidth="1"/>
    <col min="10208" max="10208" width="3.140625" style="2" customWidth="1"/>
    <col min="10209" max="10209" width="6.140625" style="2" customWidth="1"/>
    <col min="10210" max="10210" width="10.28515625" style="2" customWidth="1"/>
    <col min="10211" max="10211" width="34.140625" style="2" customWidth="1"/>
    <col min="10212" max="10212" width="9.28515625" style="2" customWidth="1"/>
    <col min="10213" max="10214" width="12.140625" style="2" customWidth="1"/>
    <col min="10215" max="10225" width="9.85546875" style="2" customWidth="1"/>
    <col min="10226" max="10226" width="11.5703125" style="2" customWidth="1"/>
    <col min="10227" max="10227" width="12.7109375" style="2" customWidth="1"/>
    <col min="10228" max="10228" width="9.140625" style="2" customWidth="1"/>
    <col min="10229" max="10229" width="11.42578125" style="2" customWidth="1"/>
    <col min="10230" max="10463" width="9.140625" style="2" customWidth="1"/>
    <col min="10464" max="10464" width="3.140625" style="2" customWidth="1"/>
    <col min="10465" max="10465" width="6.140625" style="2" customWidth="1"/>
    <col min="10466" max="10466" width="10.28515625" style="2" customWidth="1"/>
    <col min="10467" max="10467" width="34.140625" style="2" customWidth="1"/>
    <col min="10468" max="10468" width="9.28515625" style="2" customWidth="1"/>
    <col min="10469" max="10470" width="12.140625" style="2" customWidth="1"/>
    <col min="10471" max="10481" width="9.85546875" style="2" customWidth="1"/>
    <col min="10482" max="10482" width="11.5703125" style="2" customWidth="1"/>
    <col min="10483" max="10483" width="12.7109375" style="2" customWidth="1"/>
    <col min="10484" max="10484" width="9.140625" style="2" customWidth="1"/>
    <col min="10485" max="10485" width="11.42578125" style="2" customWidth="1"/>
    <col min="10486" max="10719" width="9.140625" style="2" customWidth="1"/>
    <col min="10720" max="10720" width="3.140625" style="2" customWidth="1"/>
    <col min="10721" max="10721" width="6.140625" style="2" customWidth="1"/>
    <col min="10722" max="10722" width="10.28515625" style="2" customWidth="1"/>
    <col min="10723" max="10723" width="34.140625" style="2" customWidth="1"/>
    <col min="10724" max="10724" width="9.28515625" style="2" customWidth="1"/>
    <col min="10725" max="10726" width="12.140625" style="2" customWidth="1"/>
    <col min="10727" max="10737" width="9.85546875" style="2" customWidth="1"/>
    <col min="10738" max="10738" width="11.5703125" style="2" customWidth="1"/>
    <col min="10739" max="10739" width="12.7109375" style="2" customWidth="1"/>
    <col min="10740" max="10740" width="9.140625" style="2" customWidth="1"/>
    <col min="10741" max="10741" width="11.42578125" style="2" customWidth="1"/>
    <col min="10742" max="10975" width="9.140625" style="2" customWidth="1"/>
    <col min="10976" max="10976" width="3.140625" style="2" customWidth="1"/>
    <col min="10977" max="10977" width="6.140625" style="2" customWidth="1"/>
    <col min="10978" max="10978" width="10.28515625" style="2" customWidth="1"/>
    <col min="10979" max="10979" width="34.140625" style="2" customWidth="1"/>
    <col min="10980" max="10980" width="9.28515625" style="2" customWidth="1"/>
    <col min="10981" max="10982" width="12.140625" style="2" customWidth="1"/>
    <col min="10983" max="10993" width="9.85546875" style="2" customWidth="1"/>
    <col min="10994" max="10994" width="11.5703125" style="2" customWidth="1"/>
    <col min="10995" max="10995" width="12.7109375" style="2" customWidth="1"/>
    <col min="10996" max="10996" width="9.140625" style="2" customWidth="1"/>
    <col min="10997" max="10997" width="11.42578125" style="2" customWidth="1"/>
    <col min="10998" max="11231" width="9.140625" style="2" customWidth="1"/>
    <col min="11232" max="11232" width="3.140625" style="2" customWidth="1"/>
    <col min="11233" max="11233" width="6.140625" style="2" customWidth="1"/>
    <col min="11234" max="11234" width="10.28515625" style="2" customWidth="1"/>
    <col min="11235" max="11235" width="34.140625" style="2" customWidth="1"/>
    <col min="11236" max="11236" width="9.28515625" style="2" customWidth="1"/>
    <col min="11237" max="11238" width="12.140625" style="2" customWidth="1"/>
    <col min="11239" max="11249" width="9.85546875" style="2" customWidth="1"/>
    <col min="11250" max="11250" width="11.5703125" style="2" customWidth="1"/>
    <col min="11251" max="11251" width="12.7109375" style="2" customWidth="1"/>
    <col min="11252" max="11252" width="9.140625" style="2" customWidth="1"/>
    <col min="11253" max="11253" width="11.42578125" style="2" customWidth="1"/>
    <col min="11254" max="11487" width="9.140625" style="2" customWidth="1"/>
    <col min="11488" max="11488" width="3.140625" style="2" customWidth="1"/>
    <col min="11489" max="11489" width="6.140625" style="2" customWidth="1"/>
    <col min="11490" max="11490" width="10.28515625" style="2" customWidth="1"/>
    <col min="11491" max="11491" width="34.140625" style="2" customWidth="1"/>
    <col min="11492" max="11492" width="9.28515625" style="2" customWidth="1"/>
    <col min="11493" max="11494" width="12.140625" style="2" customWidth="1"/>
    <col min="11495" max="11505" width="9.85546875" style="2" customWidth="1"/>
    <col min="11506" max="11506" width="11.5703125" style="2" customWidth="1"/>
    <col min="11507" max="11507" width="12.7109375" style="2" customWidth="1"/>
    <col min="11508" max="11508" width="9.140625" style="2" customWidth="1"/>
    <col min="11509" max="11509" width="11.42578125" style="2" customWidth="1"/>
    <col min="11510" max="11743" width="9.140625" style="2" customWidth="1"/>
    <col min="11744" max="11744" width="3.140625" style="2" customWidth="1"/>
    <col min="11745" max="11745" width="6.140625" style="2" customWidth="1"/>
    <col min="11746" max="11746" width="10.28515625" style="2" customWidth="1"/>
    <col min="11747" max="11747" width="34.140625" style="2" customWidth="1"/>
    <col min="11748" max="11748" width="9.28515625" style="2" customWidth="1"/>
    <col min="11749" max="11750" width="12.140625" style="2" customWidth="1"/>
    <col min="11751" max="11761" width="9.85546875" style="2" customWidth="1"/>
    <col min="11762" max="11762" width="11.5703125" style="2" customWidth="1"/>
    <col min="11763" max="11763" width="12.7109375" style="2" customWidth="1"/>
    <col min="11764" max="11764" width="9.140625" style="2" customWidth="1"/>
    <col min="11765" max="11765" width="11.42578125" style="2" customWidth="1"/>
    <col min="11766" max="11999" width="9.140625" style="2" customWidth="1"/>
    <col min="12000" max="12000" width="3.140625" style="2" customWidth="1"/>
    <col min="12001" max="12001" width="6.140625" style="2" customWidth="1"/>
    <col min="12002" max="12002" width="10.28515625" style="2" customWidth="1"/>
    <col min="12003" max="12003" width="34.140625" style="2" customWidth="1"/>
    <col min="12004" max="12004" width="9.28515625" style="2" customWidth="1"/>
    <col min="12005" max="12006" width="12.140625" style="2" customWidth="1"/>
    <col min="12007" max="12017" width="9.85546875" style="2" customWidth="1"/>
    <col min="12018" max="12018" width="11.5703125" style="2" customWidth="1"/>
    <col min="12019" max="12019" width="12.7109375" style="2" customWidth="1"/>
    <col min="12020" max="12020" width="9.140625" style="2" customWidth="1"/>
    <col min="12021" max="12021" width="11.42578125" style="2" customWidth="1"/>
    <col min="12022" max="12255" width="9.140625" style="2" customWidth="1"/>
    <col min="12256" max="12256" width="3.140625" style="2" customWidth="1"/>
    <col min="12257" max="12257" width="6.140625" style="2" customWidth="1"/>
    <col min="12258" max="12258" width="10.28515625" style="2" customWidth="1"/>
    <col min="12259" max="12259" width="34.140625" style="2" customWidth="1"/>
    <col min="12260" max="12260" width="9.28515625" style="2" customWidth="1"/>
    <col min="12261" max="12262" width="12.140625" style="2" customWidth="1"/>
    <col min="12263" max="12273" width="9.85546875" style="2" customWidth="1"/>
    <col min="12274" max="12274" width="11.5703125" style="2" customWidth="1"/>
    <col min="12275" max="12275" width="12.7109375" style="2" customWidth="1"/>
    <col min="12276" max="12276" width="9.140625" style="2" customWidth="1"/>
    <col min="12277" max="12277" width="11.42578125" style="2" customWidth="1"/>
    <col min="12278" max="12511" width="9.140625" style="2" customWidth="1"/>
    <col min="12512" max="12512" width="3.140625" style="2" customWidth="1"/>
    <col min="12513" max="12513" width="6.140625" style="2" customWidth="1"/>
    <col min="12514" max="12514" width="10.28515625" style="2" customWidth="1"/>
    <col min="12515" max="12515" width="34.140625" style="2" customWidth="1"/>
    <col min="12516" max="12516" width="9.28515625" style="2" customWidth="1"/>
    <col min="12517" max="12518" width="12.140625" style="2" customWidth="1"/>
    <col min="12519" max="12529" width="9.85546875" style="2" customWidth="1"/>
    <col min="12530" max="12530" width="11.5703125" style="2" customWidth="1"/>
    <col min="12531" max="12531" width="12.7109375" style="2" customWidth="1"/>
    <col min="12532" max="12532" width="9.140625" style="2" customWidth="1"/>
    <col min="12533" max="12533" width="11.42578125" style="2" customWidth="1"/>
    <col min="12534" max="12767" width="9.140625" style="2" customWidth="1"/>
    <col min="12768" max="12768" width="3.140625" style="2" customWidth="1"/>
    <col min="12769" max="12769" width="6.140625" style="2" customWidth="1"/>
    <col min="12770" max="12770" width="10.28515625" style="2" customWidth="1"/>
    <col min="12771" max="12771" width="34.140625" style="2" customWidth="1"/>
    <col min="12772" max="12772" width="9.28515625" style="2" customWidth="1"/>
    <col min="12773" max="12774" width="12.140625" style="2" customWidth="1"/>
    <col min="12775" max="12785" width="9.85546875" style="2" customWidth="1"/>
    <col min="12786" max="12786" width="11.5703125" style="2" customWidth="1"/>
    <col min="12787" max="12787" width="12.7109375" style="2" customWidth="1"/>
    <col min="12788" max="12788" width="9.140625" style="2" customWidth="1"/>
    <col min="12789" max="12789" width="11.42578125" style="2" customWidth="1"/>
    <col min="12790" max="13023" width="9.140625" style="2" customWidth="1"/>
    <col min="13024" max="13024" width="3.140625" style="2" customWidth="1"/>
    <col min="13025" max="13025" width="6.140625" style="2" customWidth="1"/>
    <col min="13026" max="13026" width="10.28515625" style="2" customWidth="1"/>
    <col min="13027" max="13027" width="34.140625" style="2" customWidth="1"/>
    <col min="13028" max="13028" width="9.28515625" style="2" customWidth="1"/>
    <col min="13029" max="13030" width="12.140625" style="2" customWidth="1"/>
    <col min="13031" max="13041" width="9.85546875" style="2" customWidth="1"/>
    <col min="13042" max="13042" width="11.5703125" style="2" customWidth="1"/>
    <col min="13043" max="13043" width="12.7109375" style="2" customWidth="1"/>
    <col min="13044" max="13044" width="9.140625" style="2" customWidth="1"/>
    <col min="13045" max="13045" width="11.42578125" style="2" customWidth="1"/>
    <col min="13046" max="13279" width="9.140625" style="2" customWidth="1"/>
    <col min="13280" max="13280" width="3.140625" style="2" customWidth="1"/>
    <col min="13281" max="13281" width="6.140625" style="2" customWidth="1"/>
    <col min="13282" max="13282" width="10.28515625" style="2" customWidth="1"/>
    <col min="13283" max="13283" width="34.140625" style="2" customWidth="1"/>
    <col min="13284" max="13284" width="9.28515625" style="2" customWidth="1"/>
    <col min="13285" max="13286" width="12.140625" style="2" customWidth="1"/>
    <col min="13287" max="13297" width="9.85546875" style="2" customWidth="1"/>
    <col min="13298" max="13298" width="11.5703125" style="2" customWidth="1"/>
    <col min="13299" max="13299" width="12.7109375" style="2" customWidth="1"/>
    <col min="13300" max="13300" width="9.140625" style="2" customWidth="1"/>
    <col min="13301" max="13301" width="11.42578125" style="2" customWidth="1"/>
    <col min="13302" max="13535" width="9.140625" style="2" customWidth="1"/>
    <col min="13536" max="13536" width="3.140625" style="2" customWidth="1"/>
    <col min="13537" max="13537" width="6.140625" style="2" customWidth="1"/>
    <col min="13538" max="13538" width="10.28515625" style="2" customWidth="1"/>
    <col min="13539" max="13539" width="34.140625" style="2" customWidth="1"/>
    <col min="13540" max="13540" width="9.28515625" style="2" customWidth="1"/>
    <col min="13541" max="13542" width="12.140625" style="2" customWidth="1"/>
    <col min="13543" max="13553" width="9.85546875" style="2" customWidth="1"/>
    <col min="13554" max="13554" width="11.5703125" style="2" customWidth="1"/>
    <col min="13555" max="13555" width="12.7109375" style="2" customWidth="1"/>
    <col min="13556" max="13556" width="9.140625" style="2" customWidth="1"/>
    <col min="13557" max="13557" width="11.42578125" style="2" customWidth="1"/>
    <col min="13558" max="13791" width="9.140625" style="2" customWidth="1"/>
    <col min="13792" max="13792" width="3.140625" style="2" customWidth="1"/>
    <col min="13793" max="13793" width="6.140625" style="2" customWidth="1"/>
    <col min="13794" max="13794" width="10.28515625" style="2" customWidth="1"/>
    <col min="13795" max="13795" width="34.140625" style="2" customWidth="1"/>
    <col min="13796" max="13796" width="9.28515625" style="2" customWidth="1"/>
    <col min="13797" max="13798" width="12.140625" style="2" customWidth="1"/>
    <col min="13799" max="13809" width="9.85546875" style="2" customWidth="1"/>
    <col min="13810" max="13810" width="11.5703125" style="2" customWidth="1"/>
    <col min="13811" max="13811" width="12.7109375" style="2" customWidth="1"/>
    <col min="13812" max="13812" width="9.140625" style="2" customWidth="1"/>
    <col min="13813" max="13813" width="11.42578125" style="2" customWidth="1"/>
    <col min="13814" max="14047" width="9.140625" style="2" customWidth="1"/>
    <col min="14048" max="14048" width="3.140625" style="2" customWidth="1"/>
    <col min="14049" max="14049" width="6.140625" style="2" customWidth="1"/>
    <col min="14050" max="14050" width="10.28515625" style="2" customWidth="1"/>
    <col min="14051" max="14051" width="34.140625" style="2" customWidth="1"/>
    <col min="14052" max="14052" width="9.28515625" style="2" customWidth="1"/>
    <col min="14053" max="14054" width="12.140625" style="2" customWidth="1"/>
    <col min="14055" max="14065" width="9.85546875" style="2" customWidth="1"/>
    <col min="14066" max="14066" width="11.5703125" style="2" customWidth="1"/>
    <col min="14067" max="14067" width="12.7109375" style="2" customWidth="1"/>
    <col min="14068" max="14068" width="9.140625" style="2" customWidth="1"/>
    <col min="14069" max="14069" width="11.42578125" style="2" customWidth="1"/>
    <col min="14070" max="14303" width="9.140625" style="2" customWidth="1"/>
    <col min="14304" max="14304" width="3.140625" style="2" customWidth="1"/>
    <col min="14305" max="14305" width="6.140625" style="2" customWidth="1"/>
    <col min="14306" max="14306" width="10.28515625" style="2" customWidth="1"/>
    <col min="14307" max="14307" width="34.140625" style="2" customWidth="1"/>
    <col min="14308" max="14308" width="9.28515625" style="2" customWidth="1"/>
    <col min="14309" max="14310" width="12.140625" style="2" customWidth="1"/>
    <col min="14311" max="14321" width="9.85546875" style="2" customWidth="1"/>
    <col min="14322" max="14322" width="11.5703125" style="2" customWidth="1"/>
    <col min="14323" max="14323" width="12.7109375" style="2" customWidth="1"/>
    <col min="14324" max="14324" width="9.140625" style="2" customWidth="1"/>
    <col min="14325" max="14325" width="11.42578125" style="2" customWidth="1"/>
    <col min="14326" max="14559" width="9.140625" style="2" customWidth="1"/>
    <col min="14560" max="14560" width="3.140625" style="2" customWidth="1"/>
    <col min="14561" max="14561" width="6.140625" style="2" customWidth="1"/>
    <col min="14562" max="14562" width="10.28515625" style="2" customWidth="1"/>
    <col min="14563" max="14563" width="34.140625" style="2" customWidth="1"/>
    <col min="14564" max="14564" width="9.28515625" style="2" customWidth="1"/>
    <col min="14565" max="14566" width="12.140625" style="2" customWidth="1"/>
    <col min="14567" max="14577" width="9.85546875" style="2" customWidth="1"/>
    <col min="14578" max="14578" width="11.5703125" style="2" customWidth="1"/>
    <col min="14579" max="14579" width="12.7109375" style="2" customWidth="1"/>
    <col min="14580" max="14580" width="9.140625" style="2" customWidth="1"/>
    <col min="14581" max="14581" width="11.42578125" style="2" customWidth="1"/>
    <col min="14582" max="14815" width="9.140625" style="2" customWidth="1"/>
    <col min="14816" max="14816" width="3.140625" style="2" customWidth="1"/>
    <col min="14817" max="14817" width="6.140625" style="2" customWidth="1"/>
    <col min="14818" max="14818" width="10.28515625" style="2" customWidth="1"/>
    <col min="14819" max="14819" width="34.140625" style="2" customWidth="1"/>
    <col min="14820" max="14820" width="9.28515625" style="2" customWidth="1"/>
    <col min="14821" max="14822" width="12.140625" style="2" customWidth="1"/>
    <col min="14823" max="14833" width="9.85546875" style="2" customWidth="1"/>
    <col min="14834" max="14834" width="11.5703125" style="2" customWidth="1"/>
    <col min="14835" max="14835" width="12.7109375" style="2" customWidth="1"/>
    <col min="14836" max="14836" width="9.140625" style="2" customWidth="1"/>
    <col min="14837" max="14837" width="11.42578125" style="2" customWidth="1"/>
    <col min="14838" max="15071" width="9.140625" style="2" customWidth="1"/>
    <col min="15072" max="15072" width="3.140625" style="2" customWidth="1"/>
    <col min="15073" max="15073" width="6.140625" style="2" customWidth="1"/>
    <col min="15074" max="15074" width="10.28515625" style="2" customWidth="1"/>
    <col min="15075" max="15075" width="34.140625" style="2" customWidth="1"/>
    <col min="15076" max="15076" width="9.28515625" style="2" customWidth="1"/>
    <col min="15077" max="15078" width="12.140625" style="2" customWidth="1"/>
    <col min="15079" max="15089" width="9.85546875" style="2" customWidth="1"/>
    <col min="15090" max="15090" width="11.5703125" style="2" customWidth="1"/>
    <col min="15091" max="15091" width="12.7109375" style="2" customWidth="1"/>
    <col min="15092" max="15092" width="9.140625" style="2" customWidth="1"/>
    <col min="15093" max="15093" width="11.42578125" style="2" customWidth="1"/>
    <col min="15094" max="15327" width="9.140625" style="2" customWidth="1"/>
    <col min="15328" max="15328" width="3.140625" style="2" customWidth="1"/>
    <col min="15329" max="15329" width="6.140625" style="2" customWidth="1"/>
    <col min="15330" max="15330" width="10.28515625" style="2" customWidth="1"/>
    <col min="15331" max="15331" width="34.140625" style="2" customWidth="1"/>
    <col min="15332" max="15332" width="9.28515625" style="2" customWidth="1"/>
    <col min="15333" max="15334" width="12.140625" style="2" customWidth="1"/>
    <col min="15335" max="15345" width="9.85546875" style="2" customWidth="1"/>
    <col min="15346" max="15346" width="11.5703125" style="2" customWidth="1"/>
    <col min="15347" max="15347" width="12.7109375" style="2" customWidth="1"/>
    <col min="15348" max="15348" width="9.140625" style="2" customWidth="1"/>
    <col min="15349" max="15349" width="11.42578125" style="2" customWidth="1"/>
    <col min="15350" max="15583" width="9.140625" style="2" customWidth="1"/>
    <col min="15584" max="15584" width="3.140625" style="2" customWidth="1"/>
    <col min="15585" max="15585" width="6.140625" style="2" customWidth="1"/>
    <col min="15586" max="15586" width="10.28515625" style="2" customWidth="1"/>
    <col min="15587" max="15587" width="34.140625" style="2" customWidth="1"/>
    <col min="15588" max="15588" width="9.28515625" style="2" customWidth="1"/>
    <col min="15589" max="15590" width="12.140625" style="2" customWidth="1"/>
    <col min="15591" max="15601" width="9.85546875" style="2" customWidth="1"/>
    <col min="15602" max="15602" width="11.5703125" style="2" customWidth="1"/>
    <col min="15603" max="15603" width="12.7109375" style="2" customWidth="1"/>
    <col min="15604" max="15604" width="9.140625" style="2" customWidth="1"/>
    <col min="15605" max="15605" width="11.42578125" style="2" customWidth="1"/>
    <col min="15606" max="15839" width="9.140625" style="2" customWidth="1"/>
    <col min="15840" max="15840" width="3.140625" style="2" customWidth="1"/>
    <col min="15841" max="15841" width="6.140625" style="2" customWidth="1"/>
    <col min="15842" max="15842" width="10.28515625" style="2" customWidth="1"/>
    <col min="15843" max="15843" width="34.140625" style="2" customWidth="1"/>
    <col min="15844" max="15844" width="9.28515625" style="2" customWidth="1"/>
    <col min="15845" max="15846" width="12.140625" style="2" customWidth="1"/>
    <col min="15847" max="15857" width="9.85546875" style="2" customWidth="1"/>
    <col min="15858" max="15858" width="11.5703125" style="2" customWidth="1"/>
    <col min="15859" max="15859" width="12.7109375" style="2" customWidth="1"/>
    <col min="15860" max="15860" width="9.140625" style="2" customWidth="1"/>
    <col min="15861" max="15861" width="11.42578125" style="2" customWidth="1"/>
    <col min="15862" max="16095" width="9.140625" style="2" customWidth="1"/>
    <col min="16096" max="16096" width="3.140625" style="2" customWidth="1"/>
    <col min="16097" max="16097" width="6.140625" style="2" customWidth="1"/>
    <col min="16098" max="16098" width="10.28515625" style="2" customWidth="1"/>
    <col min="16099" max="16099" width="34.140625" style="2" customWidth="1"/>
    <col min="16100" max="16100" width="9.28515625" style="2" customWidth="1"/>
    <col min="16101" max="16102" width="12.140625" style="2" customWidth="1"/>
    <col min="16103" max="16113" width="9.85546875" style="2" customWidth="1"/>
    <col min="16114" max="16114" width="11.5703125" style="2" customWidth="1"/>
    <col min="16115" max="16115" width="12.7109375" style="2" customWidth="1"/>
    <col min="16116" max="16116" width="9.140625" style="2" customWidth="1"/>
    <col min="16117" max="16117" width="11.42578125" style="2" customWidth="1"/>
    <col min="16118" max="16370" width="9.140625" style="2" customWidth="1"/>
    <col min="16371" max="16375" width="9.140625" style="2"/>
    <col min="16376" max="16384" width="9.140625" style="2" customWidth="1"/>
  </cols>
  <sheetData>
    <row r="1" spans="1:14" s="11" customFormat="1" ht="15.75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s="12" customFormat="1" ht="21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s="12" customFormat="1" ht="21" customHeight="1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s="12" customFormat="1" ht="72.75" customHeight="1" thickBot="1">
      <c r="A4" s="42" t="s">
        <v>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4" s="14" customFormat="1" ht="38.25" customHeight="1" thickBot="1">
      <c r="A5" s="26"/>
      <c r="B5" s="13"/>
      <c r="C5" s="13"/>
      <c r="D5" s="13"/>
      <c r="E5" s="13"/>
      <c r="F5" s="13"/>
      <c r="G5" s="13"/>
      <c r="H5" s="13"/>
      <c r="I5" s="43" t="s">
        <v>7</v>
      </c>
      <c r="J5" s="44"/>
      <c r="K5" s="45" t="s">
        <v>8</v>
      </c>
      <c r="L5" s="46"/>
    </row>
    <row r="6" spans="1:14" s="1" customFormat="1" ht="24.75" customHeight="1">
      <c r="A6" s="59"/>
      <c r="B6" s="58" t="s">
        <v>105</v>
      </c>
      <c r="C6" s="58"/>
      <c r="D6" s="58"/>
      <c r="E6" s="58"/>
      <c r="F6" s="58"/>
      <c r="G6" s="60"/>
      <c r="H6" s="57"/>
      <c r="I6" s="47" t="s">
        <v>9</v>
      </c>
      <c r="J6" s="47"/>
      <c r="K6" s="47" t="s">
        <v>10</v>
      </c>
      <c r="L6" s="48"/>
      <c r="M6" s="5"/>
      <c r="N6" s="5"/>
    </row>
    <row r="7" spans="1:14" ht="36" customHeight="1">
      <c r="A7" s="52" t="s">
        <v>2</v>
      </c>
      <c r="B7" s="52" t="s">
        <v>44</v>
      </c>
      <c r="C7" s="49" t="s">
        <v>62</v>
      </c>
      <c r="D7" s="49" t="s">
        <v>63</v>
      </c>
      <c r="E7" s="49" t="s">
        <v>64</v>
      </c>
      <c r="F7" s="53" t="s">
        <v>0</v>
      </c>
      <c r="G7" s="50" t="s">
        <v>3</v>
      </c>
      <c r="H7" s="51" t="s">
        <v>65</v>
      </c>
      <c r="I7" s="15" t="s">
        <v>11</v>
      </c>
      <c r="J7" s="15" t="s">
        <v>12</v>
      </c>
      <c r="K7" s="15" t="s">
        <v>11</v>
      </c>
      <c r="L7" s="15" t="s">
        <v>12</v>
      </c>
    </row>
    <row r="8" spans="1:14" s="28" customFormat="1">
      <c r="A8" s="54">
        <v>1</v>
      </c>
      <c r="B8" s="54">
        <f>A8+1</f>
        <v>2</v>
      </c>
      <c r="C8" s="54"/>
      <c r="D8" s="54"/>
      <c r="E8" s="54"/>
      <c r="F8" s="54">
        <f>B8+1</f>
        <v>3</v>
      </c>
      <c r="G8" s="54">
        <f t="shared" ref="G8" si="0">F8+1</f>
        <v>4</v>
      </c>
      <c r="H8" s="54"/>
      <c r="I8" s="61">
        <v>5</v>
      </c>
      <c r="J8" s="61">
        <v>6</v>
      </c>
      <c r="K8" s="61">
        <v>7</v>
      </c>
      <c r="L8" s="61">
        <v>8</v>
      </c>
      <c r="M8" s="27"/>
      <c r="N8" s="27"/>
    </row>
    <row r="9" spans="1:14" s="28" customFormat="1">
      <c r="A9" s="54"/>
      <c r="B9" s="63" t="s">
        <v>67</v>
      </c>
      <c r="C9" s="64"/>
      <c r="D9" s="64"/>
      <c r="E9" s="65"/>
      <c r="F9" s="66"/>
      <c r="G9" s="66"/>
      <c r="H9" s="66"/>
      <c r="I9" s="66"/>
      <c r="J9" s="66"/>
      <c r="K9" s="66"/>
      <c r="L9" s="66"/>
      <c r="M9" s="27"/>
      <c r="N9" s="27"/>
    </row>
    <row r="10" spans="1:14">
      <c r="A10" s="85">
        <v>1</v>
      </c>
      <c r="B10" s="88" t="s">
        <v>53</v>
      </c>
      <c r="C10" s="88">
        <v>2.8</v>
      </c>
      <c r="D10" s="88">
        <v>2.7</v>
      </c>
      <c r="E10" s="93">
        <f>D10*C10</f>
        <v>7.56</v>
      </c>
      <c r="F10" s="71" t="s">
        <v>1</v>
      </c>
      <c r="G10" s="94">
        <v>1</v>
      </c>
      <c r="H10" s="89">
        <f>G10*E10</f>
        <v>7.56</v>
      </c>
      <c r="I10" s="72"/>
      <c r="J10" s="72"/>
      <c r="K10" s="73">
        <f>I10*G10</f>
        <v>0</v>
      </c>
      <c r="L10" s="73">
        <f t="shared" ref="L10:L45" si="1">J10*G10</f>
        <v>0</v>
      </c>
    </row>
    <row r="11" spans="1:14" s="3" customFormat="1">
      <c r="A11" s="85">
        <v>2</v>
      </c>
      <c r="B11" s="88" t="s">
        <v>54</v>
      </c>
      <c r="C11" s="88">
        <v>1.4</v>
      </c>
      <c r="D11" s="88">
        <v>2.7</v>
      </c>
      <c r="E11" s="93">
        <f t="shared" ref="E11:E30" si="2">D11*C11</f>
        <v>3.78</v>
      </c>
      <c r="F11" s="71" t="s">
        <v>1</v>
      </c>
      <c r="G11" s="94">
        <v>2</v>
      </c>
      <c r="H11" s="89">
        <f t="shared" ref="H11:H30" si="3">G11*E11</f>
        <v>7.56</v>
      </c>
      <c r="I11" s="74"/>
      <c r="J11" s="74"/>
      <c r="K11" s="73">
        <f t="shared" ref="K11:K30" si="4">I11*G11</f>
        <v>0</v>
      </c>
      <c r="L11" s="73">
        <f t="shared" si="1"/>
        <v>0</v>
      </c>
      <c r="M11" s="7"/>
      <c r="N11" s="7"/>
    </row>
    <row r="12" spans="1:14" s="3" customFormat="1">
      <c r="A12" s="85">
        <v>3</v>
      </c>
      <c r="B12" s="88" t="s">
        <v>55</v>
      </c>
      <c r="C12" s="88">
        <v>1.4</v>
      </c>
      <c r="D12" s="88">
        <v>2.7</v>
      </c>
      <c r="E12" s="93">
        <f t="shared" si="2"/>
        <v>3.78</v>
      </c>
      <c r="F12" s="71" t="s">
        <v>1</v>
      </c>
      <c r="G12" s="94">
        <v>1</v>
      </c>
      <c r="H12" s="89">
        <f t="shared" si="3"/>
        <v>3.78</v>
      </c>
      <c r="I12" s="74"/>
      <c r="J12" s="74"/>
      <c r="K12" s="73">
        <f t="shared" si="4"/>
        <v>0</v>
      </c>
      <c r="L12" s="73">
        <f t="shared" si="1"/>
        <v>0</v>
      </c>
      <c r="M12" s="7"/>
      <c r="N12" s="7"/>
    </row>
    <row r="13" spans="1:14" s="3" customFormat="1">
      <c r="A13" s="85">
        <v>4</v>
      </c>
      <c r="B13" s="88" t="s">
        <v>56</v>
      </c>
      <c r="C13" s="88">
        <v>1.4</v>
      </c>
      <c r="D13" s="88">
        <v>2.7</v>
      </c>
      <c r="E13" s="93">
        <f t="shared" si="2"/>
        <v>3.78</v>
      </c>
      <c r="F13" s="71" t="s">
        <v>1</v>
      </c>
      <c r="G13" s="94">
        <v>2</v>
      </c>
      <c r="H13" s="89">
        <f t="shared" si="3"/>
        <v>7.56</v>
      </c>
      <c r="I13" s="74"/>
      <c r="J13" s="74"/>
      <c r="K13" s="73">
        <f t="shared" si="4"/>
        <v>0</v>
      </c>
      <c r="L13" s="73">
        <f t="shared" si="1"/>
        <v>0</v>
      </c>
      <c r="M13" s="7"/>
      <c r="N13" s="7"/>
    </row>
    <row r="14" spans="1:14" s="3" customFormat="1">
      <c r="A14" s="85">
        <v>5</v>
      </c>
      <c r="B14" s="88" t="s">
        <v>57</v>
      </c>
      <c r="C14" s="88">
        <v>2</v>
      </c>
      <c r="D14" s="88">
        <v>2.7</v>
      </c>
      <c r="E14" s="93">
        <f t="shared" si="2"/>
        <v>5.4</v>
      </c>
      <c r="F14" s="71" t="s">
        <v>1</v>
      </c>
      <c r="G14" s="94">
        <v>2</v>
      </c>
      <c r="H14" s="89">
        <f t="shared" si="3"/>
        <v>10.8</v>
      </c>
      <c r="I14" s="74"/>
      <c r="J14" s="74"/>
      <c r="K14" s="73">
        <f t="shared" si="4"/>
        <v>0</v>
      </c>
      <c r="L14" s="73">
        <f t="shared" si="1"/>
        <v>0</v>
      </c>
      <c r="M14" s="7"/>
      <c r="N14" s="7"/>
    </row>
    <row r="15" spans="1:14" s="3" customFormat="1">
      <c r="A15" s="85">
        <v>6</v>
      </c>
      <c r="B15" s="88" t="s">
        <v>101</v>
      </c>
      <c r="C15" s="88">
        <v>2</v>
      </c>
      <c r="D15" s="88">
        <v>2.7</v>
      </c>
      <c r="E15" s="93">
        <f t="shared" si="2"/>
        <v>5.4</v>
      </c>
      <c r="F15" s="71" t="s">
        <v>1</v>
      </c>
      <c r="G15" s="94">
        <v>3</v>
      </c>
      <c r="H15" s="89">
        <f t="shared" si="3"/>
        <v>16.200000000000003</v>
      </c>
      <c r="I15" s="74"/>
      <c r="J15" s="74"/>
      <c r="K15" s="73">
        <f t="shared" si="4"/>
        <v>0</v>
      </c>
      <c r="L15" s="73">
        <f t="shared" si="1"/>
        <v>0</v>
      </c>
      <c r="M15" s="7"/>
      <c r="N15" s="7"/>
    </row>
    <row r="16" spans="1:14">
      <c r="A16" s="85">
        <v>7</v>
      </c>
      <c r="B16" s="88" t="s">
        <v>58</v>
      </c>
      <c r="C16" s="88">
        <v>1.3</v>
      </c>
      <c r="D16" s="88">
        <v>2.1</v>
      </c>
      <c r="E16" s="93">
        <f t="shared" si="2"/>
        <v>2.7300000000000004</v>
      </c>
      <c r="F16" s="71" t="s">
        <v>1</v>
      </c>
      <c r="G16" s="94">
        <v>1</v>
      </c>
      <c r="H16" s="89">
        <f t="shared" si="3"/>
        <v>2.7300000000000004</v>
      </c>
      <c r="I16" s="74"/>
      <c r="J16" s="74"/>
      <c r="K16" s="73">
        <f t="shared" si="4"/>
        <v>0</v>
      </c>
      <c r="L16" s="73">
        <f t="shared" si="1"/>
        <v>0</v>
      </c>
      <c r="M16" s="7"/>
      <c r="N16" s="7"/>
    </row>
    <row r="17" spans="1:14" s="3" customFormat="1">
      <c r="A17" s="85">
        <v>8</v>
      </c>
      <c r="B17" s="88" t="s">
        <v>59</v>
      </c>
      <c r="C17" s="88">
        <v>1</v>
      </c>
      <c r="D17" s="88">
        <v>2.1</v>
      </c>
      <c r="E17" s="93">
        <f t="shared" si="2"/>
        <v>2.1</v>
      </c>
      <c r="F17" s="71" t="s">
        <v>1</v>
      </c>
      <c r="G17" s="94">
        <v>1</v>
      </c>
      <c r="H17" s="89">
        <f t="shared" si="3"/>
        <v>2.1</v>
      </c>
      <c r="I17" s="72"/>
      <c r="J17" s="75"/>
      <c r="K17" s="73">
        <f t="shared" si="4"/>
        <v>0</v>
      </c>
      <c r="L17" s="73">
        <f t="shared" si="1"/>
        <v>0</v>
      </c>
      <c r="M17" s="6"/>
      <c r="N17" s="6"/>
    </row>
    <row r="18" spans="1:14" s="3" customFormat="1">
      <c r="A18" s="85">
        <v>9</v>
      </c>
      <c r="B18" s="88" t="s">
        <v>86</v>
      </c>
      <c r="C18" s="88">
        <v>1</v>
      </c>
      <c r="D18" s="88">
        <v>2.7</v>
      </c>
      <c r="E18" s="93">
        <f t="shared" si="2"/>
        <v>2.7</v>
      </c>
      <c r="F18" s="71" t="s">
        <v>1</v>
      </c>
      <c r="G18" s="94">
        <v>1</v>
      </c>
      <c r="H18" s="89">
        <f t="shared" si="3"/>
        <v>2.7</v>
      </c>
      <c r="I18" s="74"/>
      <c r="J18" s="74"/>
      <c r="K18" s="73">
        <f t="shared" si="4"/>
        <v>0</v>
      </c>
      <c r="L18" s="73">
        <f t="shared" si="1"/>
        <v>0</v>
      </c>
      <c r="M18" s="7"/>
      <c r="N18" s="7"/>
    </row>
    <row r="19" spans="1:14">
      <c r="A19" s="85">
        <v>10</v>
      </c>
      <c r="B19" s="88" t="s">
        <v>87</v>
      </c>
      <c r="C19" s="88">
        <v>1.3</v>
      </c>
      <c r="D19" s="88">
        <v>2.1</v>
      </c>
      <c r="E19" s="93">
        <f t="shared" si="2"/>
        <v>2.7300000000000004</v>
      </c>
      <c r="F19" s="71" t="s">
        <v>1</v>
      </c>
      <c r="G19" s="94">
        <v>1</v>
      </c>
      <c r="H19" s="89">
        <f t="shared" si="3"/>
        <v>2.7300000000000004</v>
      </c>
      <c r="I19" s="74"/>
      <c r="J19" s="74"/>
      <c r="K19" s="73">
        <f t="shared" si="4"/>
        <v>0</v>
      </c>
      <c r="L19" s="73">
        <f t="shared" si="1"/>
        <v>0</v>
      </c>
      <c r="M19" s="7"/>
      <c r="N19" s="7"/>
    </row>
    <row r="20" spans="1:14" s="3" customFormat="1">
      <c r="A20" s="85">
        <v>11</v>
      </c>
      <c r="B20" s="88" t="s">
        <v>106</v>
      </c>
      <c r="C20" s="88">
        <v>1.3</v>
      </c>
      <c r="D20" s="88">
        <v>2.1</v>
      </c>
      <c r="E20" s="93">
        <f t="shared" si="2"/>
        <v>2.7300000000000004</v>
      </c>
      <c r="F20" s="71" t="s">
        <v>1</v>
      </c>
      <c r="G20" s="94">
        <v>1</v>
      </c>
      <c r="H20" s="89">
        <f t="shared" si="3"/>
        <v>2.7300000000000004</v>
      </c>
      <c r="I20" s="72"/>
      <c r="J20" s="75"/>
      <c r="K20" s="73">
        <f t="shared" si="4"/>
        <v>0</v>
      </c>
      <c r="L20" s="73">
        <f t="shared" si="1"/>
        <v>0</v>
      </c>
      <c r="M20" s="6"/>
      <c r="N20" s="6"/>
    </row>
    <row r="21" spans="1:14" s="3" customFormat="1">
      <c r="A21" s="85">
        <v>12</v>
      </c>
      <c r="B21" s="88" t="s">
        <v>88</v>
      </c>
      <c r="C21" s="88">
        <v>1.4</v>
      </c>
      <c r="D21" s="88">
        <v>2.5</v>
      </c>
      <c r="E21" s="93">
        <f t="shared" si="2"/>
        <v>3.5</v>
      </c>
      <c r="F21" s="76" t="s">
        <v>1</v>
      </c>
      <c r="G21" s="94">
        <v>1</v>
      </c>
      <c r="H21" s="89">
        <f t="shared" si="3"/>
        <v>3.5</v>
      </c>
      <c r="I21" s="76"/>
      <c r="J21" s="76"/>
      <c r="K21" s="73">
        <f t="shared" si="4"/>
        <v>0</v>
      </c>
      <c r="L21" s="73">
        <f t="shared" si="1"/>
        <v>0</v>
      </c>
      <c r="M21" s="7"/>
      <c r="N21" s="7"/>
    </row>
    <row r="22" spans="1:14" s="3" customFormat="1">
      <c r="A22" s="85">
        <v>13</v>
      </c>
      <c r="B22" s="88" t="s">
        <v>102</v>
      </c>
      <c r="C22" s="88">
        <v>1.1000000000000001</v>
      </c>
      <c r="D22" s="88">
        <v>2.5</v>
      </c>
      <c r="E22" s="93">
        <f t="shared" si="2"/>
        <v>2.75</v>
      </c>
      <c r="F22" s="76" t="s">
        <v>1</v>
      </c>
      <c r="G22" s="94">
        <v>15</v>
      </c>
      <c r="H22" s="89">
        <f t="shared" si="3"/>
        <v>41.25</v>
      </c>
      <c r="I22" s="76"/>
      <c r="J22" s="76"/>
      <c r="K22" s="73">
        <f t="shared" si="4"/>
        <v>0</v>
      </c>
      <c r="L22" s="73">
        <f t="shared" si="1"/>
        <v>0</v>
      </c>
      <c r="M22" s="7"/>
      <c r="N22" s="7"/>
    </row>
    <row r="23" spans="1:14" s="3" customFormat="1">
      <c r="A23" s="85">
        <v>14</v>
      </c>
      <c r="B23" s="88" t="s">
        <v>107</v>
      </c>
      <c r="C23" s="88">
        <v>1.1000000000000001</v>
      </c>
      <c r="D23" s="88">
        <v>2.5</v>
      </c>
      <c r="E23" s="93">
        <f t="shared" si="2"/>
        <v>2.75</v>
      </c>
      <c r="F23" s="76" t="s">
        <v>1</v>
      </c>
      <c r="G23" s="94">
        <v>16</v>
      </c>
      <c r="H23" s="89">
        <f t="shared" si="3"/>
        <v>44</v>
      </c>
      <c r="I23" s="76"/>
      <c r="J23" s="76"/>
      <c r="K23" s="73">
        <f t="shared" si="4"/>
        <v>0</v>
      </c>
      <c r="L23" s="73">
        <f t="shared" si="1"/>
        <v>0</v>
      </c>
      <c r="M23" s="7"/>
      <c r="N23" s="7"/>
    </row>
    <row r="24" spans="1:14" s="3" customFormat="1">
      <c r="A24" s="85">
        <v>15</v>
      </c>
      <c r="B24" s="88" t="s">
        <v>61</v>
      </c>
      <c r="C24" s="88">
        <v>2</v>
      </c>
      <c r="D24" s="88">
        <v>2.5</v>
      </c>
      <c r="E24" s="93">
        <f t="shared" si="2"/>
        <v>5</v>
      </c>
      <c r="F24" s="76" t="s">
        <v>1</v>
      </c>
      <c r="G24" s="94">
        <v>1</v>
      </c>
      <c r="H24" s="89">
        <f t="shared" si="3"/>
        <v>5</v>
      </c>
      <c r="I24" s="76"/>
      <c r="J24" s="76"/>
      <c r="K24" s="73">
        <f t="shared" si="4"/>
        <v>0</v>
      </c>
      <c r="L24" s="73">
        <f t="shared" si="1"/>
        <v>0</v>
      </c>
      <c r="M24" s="7"/>
      <c r="N24" s="7"/>
    </row>
    <row r="25" spans="1:14" s="3" customFormat="1">
      <c r="A25" s="85">
        <v>16</v>
      </c>
      <c r="B25" s="88" t="s">
        <v>45</v>
      </c>
      <c r="C25" s="88">
        <v>0.9</v>
      </c>
      <c r="D25" s="88">
        <v>2.2000000000000002</v>
      </c>
      <c r="E25" s="93">
        <f t="shared" si="2"/>
        <v>1.9800000000000002</v>
      </c>
      <c r="F25" s="76" t="s">
        <v>1</v>
      </c>
      <c r="G25" s="94">
        <v>2</v>
      </c>
      <c r="H25" s="89">
        <f t="shared" si="3"/>
        <v>3.9600000000000004</v>
      </c>
      <c r="I25" s="76"/>
      <c r="J25" s="76"/>
      <c r="K25" s="73">
        <f t="shared" si="4"/>
        <v>0</v>
      </c>
      <c r="L25" s="73">
        <f t="shared" si="1"/>
        <v>0</v>
      </c>
      <c r="M25" s="7"/>
      <c r="N25" s="7"/>
    </row>
    <row r="26" spans="1:14" s="3" customFormat="1">
      <c r="A26" s="85">
        <v>17</v>
      </c>
      <c r="B26" s="88" t="s">
        <v>70</v>
      </c>
      <c r="C26" s="88">
        <v>1</v>
      </c>
      <c r="D26" s="88">
        <v>2.7</v>
      </c>
      <c r="E26" s="93">
        <f t="shared" si="2"/>
        <v>2.7</v>
      </c>
      <c r="F26" s="76" t="s">
        <v>1</v>
      </c>
      <c r="G26" s="94">
        <v>1</v>
      </c>
      <c r="H26" s="89">
        <f t="shared" si="3"/>
        <v>2.7</v>
      </c>
      <c r="I26" s="76"/>
      <c r="J26" s="76"/>
      <c r="K26" s="73">
        <f t="shared" si="4"/>
        <v>0</v>
      </c>
      <c r="L26" s="73">
        <f t="shared" si="1"/>
        <v>0</v>
      </c>
      <c r="M26" s="7"/>
      <c r="N26" s="7"/>
    </row>
    <row r="27" spans="1:14" s="3" customFormat="1">
      <c r="A27" s="85">
        <v>18</v>
      </c>
      <c r="B27" s="88" t="s">
        <v>108</v>
      </c>
      <c r="C27" s="88">
        <v>1</v>
      </c>
      <c r="D27" s="88">
        <v>2.7</v>
      </c>
      <c r="E27" s="93">
        <f t="shared" si="2"/>
        <v>2.7</v>
      </c>
      <c r="F27" s="76" t="s">
        <v>1</v>
      </c>
      <c r="G27" s="94">
        <v>4</v>
      </c>
      <c r="H27" s="89">
        <f t="shared" si="3"/>
        <v>10.8</v>
      </c>
      <c r="I27" s="76"/>
      <c r="J27" s="76"/>
      <c r="K27" s="73">
        <f t="shared" si="4"/>
        <v>0</v>
      </c>
      <c r="L27" s="73">
        <f t="shared" si="1"/>
        <v>0</v>
      </c>
      <c r="M27" s="7"/>
      <c r="N27" s="7"/>
    </row>
    <row r="28" spans="1:14" s="3" customFormat="1">
      <c r="A28" s="85">
        <v>19</v>
      </c>
      <c r="B28" s="88" t="s">
        <v>72</v>
      </c>
      <c r="C28" s="88">
        <v>1</v>
      </c>
      <c r="D28" s="88">
        <v>2.7</v>
      </c>
      <c r="E28" s="93">
        <f t="shared" si="2"/>
        <v>2.7</v>
      </c>
      <c r="F28" s="76" t="s">
        <v>1</v>
      </c>
      <c r="G28" s="94">
        <v>3</v>
      </c>
      <c r="H28" s="89">
        <f t="shared" si="3"/>
        <v>8.1000000000000014</v>
      </c>
      <c r="I28" s="76"/>
      <c r="J28" s="76"/>
      <c r="K28" s="73">
        <f t="shared" si="4"/>
        <v>0</v>
      </c>
      <c r="L28" s="73">
        <f t="shared" si="1"/>
        <v>0</v>
      </c>
      <c r="M28" s="7"/>
      <c r="N28" s="7"/>
    </row>
    <row r="29" spans="1:14" s="3" customFormat="1">
      <c r="A29" s="85">
        <v>20</v>
      </c>
      <c r="B29" s="88" t="s">
        <v>46</v>
      </c>
      <c r="C29" s="88">
        <v>1.96</v>
      </c>
      <c r="D29" s="88">
        <v>2.63</v>
      </c>
      <c r="E29" s="93">
        <f t="shared" si="2"/>
        <v>5.1547999999999998</v>
      </c>
      <c r="F29" s="76" t="s">
        <v>1</v>
      </c>
      <c r="G29" s="94">
        <v>1</v>
      </c>
      <c r="H29" s="89">
        <f t="shared" si="3"/>
        <v>5.1547999999999998</v>
      </c>
      <c r="I29" s="76"/>
      <c r="J29" s="76"/>
      <c r="K29" s="73">
        <f t="shared" si="4"/>
        <v>0</v>
      </c>
      <c r="L29" s="73">
        <f t="shared" si="1"/>
        <v>0</v>
      </c>
      <c r="M29" s="7"/>
      <c r="N29" s="7"/>
    </row>
    <row r="30" spans="1:14" s="3" customFormat="1">
      <c r="A30" s="85">
        <v>21</v>
      </c>
      <c r="B30" s="88" t="s">
        <v>47</v>
      </c>
      <c r="C30" s="88">
        <v>2.96</v>
      </c>
      <c r="D30" s="88">
        <v>2.63</v>
      </c>
      <c r="E30" s="93">
        <f t="shared" si="2"/>
        <v>7.7847999999999997</v>
      </c>
      <c r="F30" s="76" t="s">
        <v>1</v>
      </c>
      <c r="G30" s="94">
        <v>1</v>
      </c>
      <c r="H30" s="89">
        <f t="shared" si="3"/>
        <v>7.7847999999999997</v>
      </c>
      <c r="I30" s="76"/>
      <c r="J30" s="76"/>
      <c r="K30" s="73">
        <f t="shared" si="4"/>
        <v>0</v>
      </c>
      <c r="L30" s="73">
        <f t="shared" si="1"/>
        <v>0</v>
      </c>
      <c r="M30" s="7"/>
      <c r="N30" s="7"/>
    </row>
    <row r="31" spans="1:14" s="3" customFormat="1" ht="15.75">
      <c r="A31" s="77"/>
      <c r="B31" s="79" t="s">
        <v>80</v>
      </c>
      <c r="C31" s="80"/>
      <c r="D31" s="80"/>
      <c r="E31" s="80"/>
      <c r="F31" s="80"/>
      <c r="G31" s="80"/>
      <c r="H31" s="81">
        <f>SUM(H10:H30)</f>
        <v>198.69959999999998</v>
      </c>
      <c r="I31" s="82"/>
      <c r="J31" s="82"/>
      <c r="K31" s="78">
        <f>SUM(K10:K30)</f>
        <v>0</v>
      </c>
      <c r="L31" s="78">
        <f>SUM(L10:L30)</f>
        <v>0</v>
      </c>
      <c r="M31" s="7"/>
      <c r="N31" s="7"/>
    </row>
    <row r="32" spans="1:14" s="4" customFormat="1">
      <c r="A32" s="10"/>
      <c r="B32" s="67" t="s">
        <v>68</v>
      </c>
      <c r="C32" s="67"/>
      <c r="D32" s="67"/>
      <c r="E32" s="67"/>
      <c r="F32" s="68"/>
      <c r="G32" s="69"/>
      <c r="H32" s="69"/>
      <c r="I32" s="68"/>
      <c r="J32" s="68"/>
      <c r="K32" s="70"/>
      <c r="L32" s="70"/>
      <c r="M32" s="7"/>
      <c r="N32" s="7"/>
    </row>
    <row r="33" spans="1:14">
      <c r="A33" s="88">
        <v>1</v>
      </c>
      <c r="B33" s="88" t="s">
        <v>69</v>
      </c>
      <c r="C33" s="88">
        <v>1</v>
      </c>
      <c r="D33" s="88">
        <v>1.8</v>
      </c>
      <c r="E33" s="91">
        <f>D33*C33</f>
        <v>1.8</v>
      </c>
      <c r="F33" s="71" t="s">
        <v>1</v>
      </c>
      <c r="G33" s="88">
        <v>63</v>
      </c>
      <c r="H33" s="92">
        <f>G33*E33</f>
        <v>113.4</v>
      </c>
      <c r="I33" s="76"/>
      <c r="J33" s="76"/>
      <c r="K33" s="83">
        <f t="shared" ref="K33:K45" si="5">I33*G33</f>
        <v>0</v>
      </c>
      <c r="L33" s="83">
        <f t="shared" si="1"/>
        <v>0</v>
      </c>
      <c r="M33" s="7"/>
      <c r="N33" s="7"/>
    </row>
    <row r="34" spans="1:14" s="3" customFormat="1">
      <c r="A34" s="88">
        <v>2</v>
      </c>
      <c r="B34" s="88" t="s">
        <v>71</v>
      </c>
      <c r="C34" s="88">
        <v>1.4</v>
      </c>
      <c r="D34" s="88">
        <v>1.8</v>
      </c>
      <c r="E34" s="91">
        <f t="shared" ref="E34:E45" si="6">D34*C34</f>
        <v>2.52</v>
      </c>
      <c r="F34" s="71" t="s">
        <v>1</v>
      </c>
      <c r="G34" s="88">
        <v>63</v>
      </c>
      <c r="H34" s="92">
        <f t="shared" ref="H34:H45" si="7">G34*E34</f>
        <v>158.76</v>
      </c>
      <c r="I34" s="100"/>
      <c r="J34" s="75"/>
      <c r="K34" s="83">
        <f t="shared" si="5"/>
        <v>0</v>
      </c>
      <c r="L34" s="83">
        <f t="shared" si="1"/>
        <v>0</v>
      </c>
      <c r="M34" s="8"/>
      <c r="N34" s="8"/>
    </row>
    <row r="35" spans="1:14" s="3" customFormat="1">
      <c r="A35" s="88">
        <v>3</v>
      </c>
      <c r="B35" s="88" t="s">
        <v>73</v>
      </c>
      <c r="C35" s="88">
        <v>2</v>
      </c>
      <c r="D35" s="88">
        <v>1.8</v>
      </c>
      <c r="E35" s="91">
        <f t="shared" si="6"/>
        <v>3.6</v>
      </c>
      <c r="F35" s="71" t="s">
        <v>1</v>
      </c>
      <c r="G35" s="88">
        <v>175</v>
      </c>
      <c r="H35" s="92">
        <f t="shared" si="7"/>
        <v>630</v>
      </c>
      <c r="I35" s="101"/>
      <c r="J35" s="101"/>
      <c r="K35" s="83">
        <f t="shared" si="5"/>
        <v>0</v>
      </c>
      <c r="L35" s="83">
        <f t="shared" si="1"/>
        <v>0</v>
      </c>
      <c r="M35" s="6"/>
      <c r="N35" s="6"/>
    </row>
    <row r="36" spans="1:14" s="3" customFormat="1">
      <c r="A36" s="88">
        <v>4</v>
      </c>
      <c r="B36" s="88" t="s">
        <v>74</v>
      </c>
      <c r="C36" s="88">
        <v>2</v>
      </c>
      <c r="D36" s="88">
        <v>2.5</v>
      </c>
      <c r="E36" s="91">
        <f t="shared" si="6"/>
        <v>5</v>
      </c>
      <c r="F36" s="76" t="s">
        <v>1</v>
      </c>
      <c r="G36" s="88">
        <v>15</v>
      </c>
      <c r="H36" s="92">
        <f t="shared" si="7"/>
        <v>75</v>
      </c>
      <c r="I36" s="76"/>
      <c r="J36" s="76"/>
      <c r="K36" s="83">
        <f t="shared" si="5"/>
        <v>0</v>
      </c>
      <c r="L36" s="83">
        <f t="shared" si="1"/>
        <v>0</v>
      </c>
      <c r="M36" s="7"/>
      <c r="N36" s="7"/>
    </row>
    <row r="37" spans="1:14" s="3" customFormat="1">
      <c r="A37" s="88">
        <v>5</v>
      </c>
      <c r="B37" s="88" t="s">
        <v>75</v>
      </c>
      <c r="C37" s="88">
        <v>2</v>
      </c>
      <c r="D37" s="88">
        <v>2.5</v>
      </c>
      <c r="E37" s="91">
        <f t="shared" si="6"/>
        <v>5</v>
      </c>
      <c r="F37" s="76" t="s">
        <v>1</v>
      </c>
      <c r="G37" s="88">
        <v>29</v>
      </c>
      <c r="H37" s="92">
        <f t="shared" si="7"/>
        <v>145</v>
      </c>
      <c r="I37" s="76"/>
      <c r="J37" s="76"/>
      <c r="K37" s="83">
        <f t="shared" si="5"/>
        <v>0</v>
      </c>
      <c r="L37" s="83">
        <f t="shared" si="1"/>
        <v>0</v>
      </c>
      <c r="M37" s="7"/>
      <c r="N37" s="7"/>
    </row>
    <row r="38" spans="1:14" s="3" customFormat="1">
      <c r="A38" s="88">
        <v>6</v>
      </c>
      <c r="B38" s="88" t="s">
        <v>76</v>
      </c>
      <c r="C38" s="88">
        <v>1.5</v>
      </c>
      <c r="D38" s="88">
        <v>2.5</v>
      </c>
      <c r="E38" s="91">
        <f t="shared" si="6"/>
        <v>3.75</v>
      </c>
      <c r="F38" s="76" t="s">
        <v>1</v>
      </c>
      <c r="G38" s="88">
        <v>1</v>
      </c>
      <c r="H38" s="92">
        <f t="shared" si="7"/>
        <v>3.75</v>
      </c>
      <c r="I38" s="76"/>
      <c r="J38" s="76"/>
      <c r="K38" s="83">
        <f t="shared" si="5"/>
        <v>0</v>
      </c>
      <c r="L38" s="83">
        <f t="shared" si="1"/>
        <v>0</v>
      </c>
      <c r="M38" s="7"/>
      <c r="N38" s="7"/>
    </row>
    <row r="39" spans="1:14" s="4" customFormat="1">
      <c r="A39" s="88">
        <v>7</v>
      </c>
      <c r="B39" s="88" t="s">
        <v>109</v>
      </c>
      <c r="C39" s="88">
        <v>1.6</v>
      </c>
      <c r="D39" s="88">
        <v>2.5</v>
      </c>
      <c r="E39" s="91">
        <f t="shared" si="6"/>
        <v>4</v>
      </c>
      <c r="F39" s="76" t="s">
        <v>1</v>
      </c>
      <c r="G39" s="88">
        <v>15</v>
      </c>
      <c r="H39" s="92">
        <f t="shared" si="7"/>
        <v>60</v>
      </c>
      <c r="I39" s="76"/>
      <c r="J39" s="76"/>
      <c r="K39" s="83">
        <f t="shared" si="5"/>
        <v>0</v>
      </c>
      <c r="L39" s="83">
        <f t="shared" si="1"/>
        <v>0</v>
      </c>
      <c r="M39" s="7"/>
      <c r="N39" s="7"/>
    </row>
    <row r="40" spans="1:14" s="3" customFormat="1">
      <c r="A40" s="88">
        <v>8</v>
      </c>
      <c r="B40" s="88" t="s">
        <v>77</v>
      </c>
      <c r="C40" s="88">
        <v>1.5</v>
      </c>
      <c r="D40" s="88">
        <v>2.5</v>
      </c>
      <c r="E40" s="91">
        <f t="shared" si="6"/>
        <v>3.75</v>
      </c>
      <c r="F40" s="76" t="s">
        <v>1</v>
      </c>
      <c r="G40" s="88">
        <v>13</v>
      </c>
      <c r="H40" s="92">
        <f t="shared" si="7"/>
        <v>48.75</v>
      </c>
      <c r="I40" s="76"/>
      <c r="J40" s="76"/>
      <c r="K40" s="83">
        <f t="shared" si="5"/>
        <v>0</v>
      </c>
      <c r="L40" s="83">
        <f t="shared" si="1"/>
        <v>0</v>
      </c>
      <c r="M40" s="7"/>
      <c r="N40" s="7"/>
    </row>
    <row r="41" spans="1:14" s="3" customFormat="1">
      <c r="A41" s="88">
        <v>9</v>
      </c>
      <c r="B41" s="88" t="s">
        <v>110</v>
      </c>
      <c r="C41" s="88">
        <v>1.6</v>
      </c>
      <c r="D41" s="88">
        <v>2.5</v>
      </c>
      <c r="E41" s="91">
        <f t="shared" si="6"/>
        <v>4</v>
      </c>
      <c r="F41" s="76" t="s">
        <v>1</v>
      </c>
      <c r="G41" s="88">
        <v>1</v>
      </c>
      <c r="H41" s="92">
        <f t="shared" si="7"/>
        <v>4</v>
      </c>
      <c r="I41" s="76"/>
      <c r="J41" s="76"/>
      <c r="K41" s="83">
        <f t="shared" si="5"/>
        <v>0</v>
      </c>
      <c r="L41" s="83">
        <f t="shared" si="1"/>
        <v>0</v>
      </c>
      <c r="M41" s="7"/>
      <c r="N41" s="7"/>
    </row>
    <row r="42" spans="1:14" s="3" customFormat="1">
      <c r="A42" s="88">
        <v>10</v>
      </c>
      <c r="B42" s="88" t="s">
        <v>90</v>
      </c>
      <c r="C42" s="88">
        <v>1.4</v>
      </c>
      <c r="D42" s="88">
        <v>2.5</v>
      </c>
      <c r="E42" s="91">
        <f t="shared" si="6"/>
        <v>3.5</v>
      </c>
      <c r="F42" s="76" t="s">
        <v>1</v>
      </c>
      <c r="G42" s="88">
        <v>27</v>
      </c>
      <c r="H42" s="92">
        <f t="shared" si="7"/>
        <v>94.5</v>
      </c>
      <c r="I42" s="76"/>
      <c r="J42" s="76"/>
      <c r="K42" s="83">
        <f t="shared" si="5"/>
        <v>0</v>
      </c>
      <c r="L42" s="83">
        <f t="shared" si="1"/>
        <v>0</v>
      </c>
      <c r="M42" s="7"/>
      <c r="N42" s="7"/>
    </row>
    <row r="43" spans="1:14" s="3" customFormat="1">
      <c r="A43" s="88">
        <v>11</v>
      </c>
      <c r="B43" s="88" t="s">
        <v>111</v>
      </c>
      <c r="C43" s="88">
        <v>1.5</v>
      </c>
      <c r="D43" s="88">
        <v>2.5</v>
      </c>
      <c r="E43" s="91">
        <f t="shared" si="6"/>
        <v>3.75</v>
      </c>
      <c r="F43" s="76" t="s">
        <v>1</v>
      </c>
      <c r="G43" s="88">
        <v>2</v>
      </c>
      <c r="H43" s="92">
        <f t="shared" si="7"/>
        <v>7.5</v>
      </c>
      <c r="I43" s="76"/>
      <c r="J43" s="76"/>
      <c r="K43" s="83">
        <f t="shared" si="5"/>
        <v>0</v>
      </c>
      <c r="L43" s="83">
        <f t="shared" si="1"/>
        <v>0</v>
      </c>
      <c r="M43" s="7"/>
      <c r="N43" s="7"/>
    </row>
    <row r="44" spans="1:14" s="3" customFormat="1">
      <c r="A44" s="88">
        <v>12</v>
      </c>
      <c r="B44" s="88" t="s">
        <v>79</v>
      </c>
      <c r="C44" s="88">
        <v>0.8</v>
      </c>
      <c r="D44" s="88">
        <v>2.1</v>
      </c>
      <c r="E44" s="91">
        <f t="shared" si="6"/>
        <v>1.6800000000000002</v>
      </c>
      <c r="F44" s="76" t="s">
        <v>1</v>
      </c>
      <c r="G44" s="88">
        <v>1</v>
      </c>
      <c r="H44" s="92">
        <f t="shared" si="7"/>
        <v>1.6800000000000002</v>
      </c>
      <c r="I44" s="76"/>
      <c r="J44" s="76"/>
      <c r="K44" s="83">
        <f t="shared" si="5"/>
        <v>0</v>
      </c>
      <c r="L44" s="83">
        <f t="shared" si="1"/>
        <v>0</v>
      </c>
      <c r="M44" s="7"/>
      <c r="N44" s="7"/>
    </row>
    <row r="45" spans="1:14" s="3" customFormat="1">
      <c r="A45" s="88">
        <v>13</v>
      </c>
      <c r="B45" s="88" t="s">
        <v>112</v>
      </c>
      <c r="C45" s="88">
        <v>0.8</v>
      </c>
      <c r="D45" s="88">
        <v>2.1</v>
      </c>
      <c r="E45" s="91">
        <f t="shared" si="6"/>
        <v>1.6800000000000002</v>
      </c>
      <c r="F45" s="76" t="s">
        <v>1</v>
      </c>
      <c r="G45" s="88">
        <v>1</v>
      </c>
      <c r="H45" s="92">
        <f t="shared" si="7"/>
        <v>1.6800000000000002</v>
      </c>
      <c r="I45" s="76"/>
      <c r="J45" s="76"/>
      <c r="K45" s="83">
        <f t="shared" si="5"/>
        <v>0</v>
      </c>
      <c r="L45" s="83">
        <f t="shared" si="1"/>
        <v>0</v>
      </c>
      <c r="M45" s="7"/>
      <c r="N45" s="7"/>
    </row>
    <row r="46" spans="1:14" s="4" customFormat="1" ht="15.75">
      <c r="A46" s="77"/>
      <c r="B46" s="98" t="s">
        <v>80</v>
      </c>
      <c r="C46" s="99"/>
      <c r="D46" s="99"/>
      <c r="E46" s="99"/>
      <c r="F46" s="99"/>
      <c r="G46" s="99"/>
      <c r="H46" s="81">
        <f>SUM(H33:H45)</f>
        <v>1344.02</v>
      </c>
      <c r="I46" s="82"/>
      <c r="J46" s="82"/>
      <c r="K46" s="78">
        <f>SUM(K33:K45)</f>
        <v>0</v>
      </c>
      <c r="L46" s="78">
        <f>SUM(L33:L45)</f>
        <v>0</v>
      </c>
      <c r="M46" s="7"/>
      <c r="N46" s="7"/>
    </row>
    <row r="47" spans="1:14" s="3" customFormat="1">
      <c r="A47" s="10"/>
      <c r="B47" s="67" t="s">
        <v>81</v>
      </c>
      <c r="C47" s="67"/>
      <c r="D47" s="67"/>
      <c r="E47" s="67"/>
      <c r="F47" s="68"/>
      <c r="G47" s="69"/>
      <c r="H47" s="69"/>
      <c r="I47" s="68"/>
      <c r="J47" s="68"/>
      <c r="K47" s="70"/>
      <c r="L47" s="70"/>
      <c r="M47" s="7"/>
      <c r="N47" s="7"/>
    </row>
    <row r="48" spans="1:14" s="3" customFormat="1">
      <c r="A48" s="62">
        <v>1</v>
      </c>
      <c r="B48" s="88">
        <v>16</v>
      </c>
      <c r="C48" s="88">
        <v>0.9</v>
      </c>
      <c r="D48" s="88">
        <v>1.7</v>
      </c>
      <c r="E48" s="91">
        <f>D48*C48</f>
        <v>1.53</v>
      </c>
      <c r="F48" s="71" t="s">
        <v>1</v>
      </c>
      <c r="G48" s="88">
        <v>2</v>
      </c>
      <c r="H48" s="92">
        <f>G48*E48</f>
        <v>3.06</v>
      </c>
      <c r="I48" s="76"/>
      <c r="J48" s="76"/>
      <c r="K48" s="83">
        <f t="shared" ref="K48:K59" si="8">I48*G48</f>
        <v>0</v>
      </c>
      <c r="L48" s="83">
        <f t="shared" ref="L48:L59" si="9">J48*G48</f>
        <v>0</v>
      </c>
      <c r="M48" s="7"/>
      <c r="N48" s="7"/>
    </row>
    <row r="49" spans="1:14" s="3" customFormat="1">
      <c r="A49" s="62">
        <v>2</v>
      </c>
      <c r="B49" s="88">
        <v>17</v>
      </c>
      <c r="C49" s="88">
        <v>1</v>
      </c>
      <c r="D49" s="88">
        <v>2.1</v>
      </c>
      <c r="E49" s="91">
        <f t="shared" ref="E49:E59" si="10">D49*C49</f>
        <v>2.1</v>
      </c>
      <c r="F49" s="71" t="s">
        <v>1</v>
      </c>
      <c r="G49" s="88">
        <v>1</v>
      </c>
      <c r="H49" s="92">
        <f t="shared" ref="H49:H59" si="11">G49*E49</f>
        <v>2.1</v>
      </c>
      <c r="I49" s="72"/>
      <c r="J49" s="75"/>
      <c r="K49" s="83">
        <f t="shared" si="8"/>
        <v>0</v>
      </c>
      <c r="L49" s="83">
        <f t="shared" si="9"/>
        <v>0</v>
      </c>
      <c r="M49" s="7"/>
      <c r="N49" s="7"/>
    </row>
    <row r="50" spans="1:14" s="3" customFormat="1">
      <c r="A50" s="62">
        <v>3</v>
      </c>
      <c r="B50" s="88">
        <v>20</v>
      </c>
      <c r="C50" s="88">
        <v>1</v>
      </c>
      <c r="D50" s="88">
        <v>2.1</v>
      </c>
      <c r="E50" s="91">
        <f t="shared" si="10"/>
        <v>2.1</v>
      </c>
      <c r="F50" s="71" t="s">
        <v>1</v>
      </c>
      <c r="G50" s="88">
        <v>62</v>
      </c>
      <c r="H50" s="92">
        <f t="shared" si="11"/>
        <v>130.20000000000002</v>
      </c>
      <c r="I50" s="84"/>
      <c r="J50" s="84"/>
      <c r="K50" s="83">
        <f t="shared" si="8"/>
        <v>0</v>
      </c>
      <c r="L50" s="83">
        <f t="shared" si="9"/>
        <v>0</v>
      </c>
      <c r="M50" s="7"/>
      <c r="N50" s="7"/>
    </row>
    <row r="51" spans="1:14" s="3" customFormat="1">
      <c r="A51" s="62">
        <v>4</v>
      </c>
      <c r="B51" s="88">
        <v>21</v>
      </c>
      <c r="C51" s="88">
        <v>1</v>
      </c>
      <c r="D51" s="88">
        <v>2.1</v>
      </c>
      <c r="E51" s="91">
        <f t="shared" si="10"/>
        <v>2.1</v>
      </c>
      <c r="F51" s="71" t="s">
        <v>1</v>
      </c>
      <c r="G51" s="88">
        <v>48</v>
      </c>
      <c r="H51" s="92">
        <f t="shared" si="11"/>
        <v>100.80000000000001</v>
      </c>
      <c r="I51" s="76"/>
      <c r="J51" s="76"/>
      <c r="K51" s="83">
        <f t="shared" si="8"/>
        <v>0</v>
      </c>
      <c r="L51" s="83">
        <f t="shared" si="9"/>
        <v>0</v>
      </c>
      <c r="M51" s="7"/>
      <c r="N51" s="7"/>
    </row>
    <row r="52" spans="1:14" s="4" customFormat="1">
      <c r="A52" s="62">
        <v>5</v>
      </c>
      <c r="B52" s="88">
        <v>26</v>
      </c>
      <c r="C52" s="88">
        <v>1</v>
      </c>
      <c r="D52" s="88">
        <v>2.21</v>
      </c>
      <c r="E52" s="91">
        <f t="shared" si="10"/>
        <v>2.21</v>
      </c>
      <c r="F52" s="71" t="s">
        <v>1</v>
      </c>
      <c r="G52" s="88">
        <v>1</v>
      </c>
      <c r="H52" s="92">
        <f t="shared" si="11"/>
        <v>2.21</v>
      </c>
      <c r="I52" s="76"/>
      <c r="J52" s="76"/>
      <c r="K52" s="83">
        <f t="shared" si="8"/>
        <v>0</v>
      </c>
      <c r="L52" s="83">
        <f t="shared" si="9"/>
        <v>0</v>
      </c>
      <c r="M52" s="7"/>
      <c r="N52" s="7"/>
    </row>
    <row r="53" spans="1:14" s="3" customFormat="1">
      <c r="A53" s="62">
        <v>6</v>
      </c>
      <c r="B53" s="88">
        <v>27</v>
      </c>
      <c r="C53" s="88">
        <v>1</v>
      </c>
      <c r="D53" s="88">
        <v>2.21</v>
      </c>
      <c r="E53" s="91">
        <f t="shared" si="10"/>
        <v>2.21</v>
      </c>
      <c r="F53" s="71" t="s">
        <v>1</v>
      </c>
      <c r="G53" s="88">
        <v>3</v>
      </c>
      <c r="H53" s="92">
        <f t="shared" si="11"/>
        <v>6.63</v>
      </c>
      <c r="I53" s="76"/>
      <c r="J53" s="76"/>
      <c r="K53" s="83">
        <f t="shared" si="8"/>
        <v>0</v>
      </c>
      <c r="L53" s="83">
        <f t="shared" si="9"/>
        <v>0</v>
      </c>
      <c r="M53" s="7"/>
      <c r="N53" s="7"/>
    </row>
    <row r="54" spans="1:14" s="3" customFormat="1">
      <c r="A54" s="62">
        <v>7</v>
      </c>
      <c r="B54" s="88">
        <v>28</v>
      </c>
      <c r="C54" s="88">
        <v>1</v>
      </c>
      <c r="D54" s="88">
        <v>2.21</v>
      </c>
      <c r="E54" s="91">
        <f t="shared" si="10"/>
        <v>2.21</v>
      </c>
      <c r="F54" s="71" t="s">
        <v>1</v>
      </c>
      <c r="G54" s="88">
        <v>1</v>
      </c>
      <c r="H54" s="92">
        <f t="shared" si="11"/>
        <v>2.21</v>
      </c>
      <c r="I54" s="76"/>
      <c r="J54" s="76"/>
      <c r="K54" s="83">
        <f t="shared" si="8"/>
        <v>0</v>
      </c>
      <c r="L54" s="83">
        <f t="shared" si="9"/>
        <v>0</v>
      </c>
      <c r="M54" s="7"/>
      <c r="N54" s="7"/>
    </row>
    <row r="55" spans="1:14" s="3" customFormat="1">
      <c r="A55" s="62">
        <v>8</v>
      </c>
      <c r="B55" s="88">
        <v>10</v>
      </c>
      <c r="C55" s="88">
        <v>1.3</v>
      </c>
      <c r="D55" s="88">
        <v>2.1</v>
      </c>
      <c r="E55" s="91">
        <f t="shared" si="10"/>
        <v>2.7300000000000004</v>
      </c>
      <c r="F55" s="71" t="s">
        <v>1</v>
      </c>
      <c r="G55" s="88">
        <v>1</v>
      </c>
      <c r="H55" s="92">
        <f t="shared" si="11"/>
        <v>2.7300000000000004</v>
      </c>
      <c r="I55" s="76"/>
      <c r="J55" s="76"/>
      <c r="K55" s="83">
        <f t="shared" si="8"/>
        <v>0</v>
      </c>
      <c r="L55" s="83">
        <f t="shared" si="9"/>
        <v>0</v>
      </c>
      <c r="M55" s="7"/>
      <c r="N55" s="7"/>
    </row>
    <row r="56" spans="1:14" s="3" customFormat="1">
      <c r="A56" s="62">
        <v>9</v>
      </c>
      <c r="B56" s="102">
        <v>44571</v>
      </c>
      <c r="C56" s="88">
        <v>1.3</v>
      </c>
      <c r="D56" s="88">
        <v>2.1</v>
      </c>
      <c r="E56" s="91">
        <f t="shared" si="10"/>
        <v>2.7300000000000004</v>
      </c>
      <c r="F56" s="71" t="s">
        <v>1</v>
      </c>
      <c r="G56" s="88">
        <v>1</v>
      </c>
      <c r="H56" s="92">
        <f t="shared" si="11"/>
        <v>2.7300000000000004</v>
      </c>
      <c r="I56" s="76"/>
      <c r="J56" s="76"/>
      <c r="K56" s="83">
        <f t="shared" si="8"/>
        <v>0</v>
      </c>
      <c r="L56" s="83">
        <f t="shared" si="9"/>
        <v>0</v>
      </c>
      <c r="M56" s="6"/>
      <c r="N56" s="6"/>
    </row>
    <row r="57" spans="1:14" s="3" customFormat="1">
      <c r="A57" s="62">
        <v>10</v>
      </c>
      <c r="B57" s="88">
        <v>14</v>
      </c>
      <c r="C57" s="88">
        <v>1.4</v>
      </c>
      <c r="D57" s="88">
        <v>2.1</v>
      </c>
      <c r="E57" s="91">
        <f t="shared" si="10"/>
        <v>2.94</v>
      </c>
      <c r="F57" s="71" t="s">
        <v>1</v>
      </c>
      <c r="G57" s="88">
        <v>1</v>
      </c>
      <c r="H57" s="92">
        <f t="shared" si="11"/>
        <v>2.94</v>
      </c>
      <c r="I57" s="76"/>
      <c r="J57" s="76"/>
      <c r="K57" s="83">
        <f t="shared" si="8"/>
        <v>0</v>
      </c>
      <c r="L57" s="83">
        <f t="shared" si="9"/>
        <v>0</v>
      </c>
      <c r="M57" s="7"/>
      <c r="N57" s="7"/>
    </row>
    <row r="58" spans="1:14" s="3" customFormat="1">
      <c r="A58" s="62">
        <v>11</v>
      </c>
      <c r="B58" s="88">
        <v>18</v>
      </c>
      <c r="C58" s="88">
        <v>2.56</v>
      </c>
      <c r="D58" s="88">
        <v>2.5</v>
      </c>
      <c r="E58" s="91">
        <f t="shared" si="10"/>
        <v>6.4</v>
      </c>
      <c r="F58" s="71" t="s">
        <v>1</v>
      </c>
      <c r="G58" s="88">
        <v>1</v>
      </c>
      <c r="H58" s="92">
        <f t="shared" si="11"/>
        <v>6.4</v>
      </c>
      <c r="I58" s="76"/>
      <c r="J58" s="76"/>
      <c r="K58" s="83">
        <f t="shared" si="8"/>
        <v>0</v>
      </c>
      <c r="L58" s="83">
        <f t="shared" si="9"/>
        <v>0</v>
      </c>
      <c r="M58" s="7"/>
      <c r="N58" s="7"/>
    </row>
    <row r="59" spans="1:14" s="3" customFormat="1">
      <c r="A59" s="62">
        <v>12</v>
      </c>
      <c r="B59" s="88">
        <v>19</v>
      </c>
      <c r="C59" s="88">
        <v>1.3</v>
      </c>
      <c r="D59" s="88">
        <v>2.1</v>
      </c>
      <c r="E59" s="91">
        <f t="shared" si="10"/>
        <v>2.7300000000000004</v>
      </c>
      <c r="F59" s="71" t="s">
        <v>1</v>
      </c>
      <c r="G59" s="88">
        <v>33</v>
      </c>
      <c r="H59" s="92">
        <f t="shared" si="11"/>
        <v>90.090000000000018</v>
      </c>
      <c r="I59" s="76"/>
      <c r="J59" s="76"/>
      <c r="K59" s="83">
        <f t="shared" si="8"/>
        <v>0</v>
      </c>
      <c r="L59" s="83">
        <f t="shared" si="9"/>
        <v>0</v>
      </c>
      <c r="M59" s="7"/>
      <c r="N59" s="7"/>
    </row>
    <row r="60" spans="1:14" s="4" customFormat="1" ht="16.5" thickBot="1">
      <c r="A60" s="77"/>
      <c r="B60" s="79" t="s">
        <v>80</v>
      </c>
      <c r="C60" s="80"/>
      <c r="D60" s="80"/>
      <c r="E60" s="80"/>
      <c r="F60" s="80"/>
      <c r="G60" s="80"/>
      <c r="H60" s="81">
        <f>SUM(H48:H59)</f>
        <v>352.1</v>
      </c>
      <c r="I60" s="82"/>
      <c r="J60" s="82"/>
      <c r="K60" s="78">
        <f>SUM(K48:K59)</f>
        <v>0</v>
      </c>
      <c r="L60" s="78">
        <f>SUM(L48:L59)</f>
        <v>0</v>
      </c>
      <c r="M60" s="7"/>
      <c r="N60" s="7"/>
    </row>
    <row r="61" spans="1:14" ht="16.5" thickBot="1">
      <c r="A61" s="34"/>
      <c r="B61" s="35"/>
      <c r="C61" s="35"/>
      <c r="D61" s="35"/>
      <c r="E61" s="35"/>
      <c r="F61" s="35"/>
      <c r="G61" s="35"/>
      <c r="H61" s="17"/>
      <c r="I61" s="18"/>
      <c r="J61" s="18"/>
      <c r="K61" s="18">
        <f>K31+K46+K60</f>
        <v>0</v>
      </c>
      <c r="L61" s="19">
        <f>L31+L46+L60</f>
        <v>0</v>
      </c>
    </row>
    <row r="62" spans="1:14" ht="16.5" thickBot="1">
      <c r="A62" s="29"/>
      <c r="B62" s="20"/>
      <c r="C62" s="20"/>
      <c r="D62" s="20"/>
      <c r="E62" s="20"/>
      <c r="F62" s="20"/>
      <c r="G62" s="21"/>
      <c r="H62" s="21"/>
      <c r="I62" s="20"/>
      <c r="J62" s="20"/>
      <c r="K62" s="22" t="s">
        <v>13</v>
      </c>
      <c r="L62" s="19">
        <f>K61+L61</f>
        <v>0</v>
      </c>
    </row>
    <row r="63" spans="1:14" ht="16.5" thickBot="1">
      <c r="A63" s="36" t="s">
        <v>14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4" ht="15.75">
      <c r="A64" s="23">
        <v>1</v>
      </c>
      <c r="B64" s="38" t="s">
        <v>15</v>
      </c>
      <c r="C64" s="38"/>
      <c r="D64" s="38"/>
      <c r="E64" s="38"/>
      <c r="F64" s="38"/>
      <c r="G64" s="38" t="s">
        <v>16</v>
      </c>
      <c r="H64" s="38"/>
      <c r="I64" s="38"/>
      <c r="J64" s="39"/>
      <c r="K64" s="39"/>
      <c r="L64" s="39"/>
    </row>
    <row r="65" spans="1:12" s="6" customFormat="1" ht="15.75">
      <c r="A65" s="24">
        <v>2</v>
      </c>
      <c r="B65" s="32" t="s">
        <v>17</v>
      </c>
      <c r="C65" s="56"/>
      <c r="D65" s="56"/>
      <c r="E65" s="32"/>
      <c r="F65" s="32"/>
      <c r="G65" s="32" t="s">
        <v>18</v>
      </c>
      <c r="H65" s="32"/>
      <c r="I65" s="32"/>
      <c r="J65" s="33"/>
      <c r="K65" s="33"/>
      <c r="L65" s="33"/>
    </row>
    <row r="66" spans="1:12" s="6" customFormat="1" ht="15.75">
      <c r="A66" s="24">
        <v>3</v>
      </c>
      <c r="B66" s="32" t="s">
        <v>19</v>
      </c>
      <c r="C66" s="56"/>
      <c r="D66" s="56"/>
      <c r="E66" s="32"/>
      <c r="F66" s="32"/>
      <c r="G66" s="32" t="s">
        <v>20</v>
      </c>
      <c r="H66" s="32"/>
      <c r="I66" s="32"/>
      <c r="J66" s="33"/>
      <c r="K66" s="33"/>
      <c r="L66" s="33"/>
    </row>
    <row r="67" spans="1:12" s="6" customFormat="1" ht="15.75">
      <c r="A67" s="24">
        <v>4</v>
      </c>
      <c r="B67" s="32" t="s">
        <v>21</v>
      </c>
      <c r="C67" s="56"/>
      <c r="D67" s="56"/>
      <c r="E67" s="32"/>
      <c r="F67" s="32"/>
      <c r="G67" s="32" t="s">
        <v>22</v>
      </c>
      <c r="H67" s="32"/>
      <c r="I67" s="32"/>
      <c r="J67" s="33"/>
      <c r="K67" s="33"/>
      <c r="L67" s="33"/>
    </row>
    <row r="68" spans="1:12" s="6" customFormat="1" ht="15.75">
      <c r="A68" s="24">
        <v>5</v>
      </c>
      <c r="B68" s="32" t="s">
        <v>23</v>
      </c>
      <c r="C68" s="56"/>
      <c r="D68" s="56"/>
      <c r="E68" s="32"/>
      <c r="F68" s="32"/>
      <c r="G68" s="32" t="s">
        <v>24</v>
      </c>
      <c r="H68" s="32"/>
      <c r="I68" s="32"/>
      <c r="J68" s="33"/>
      <c r="K68" s="33"/>
      <c r="L68" s="33"/>
    </row>
    <row r="69" spans="1:12" s="6" customFormat="1" ht="15.75">
      <c r="A69" s="24">
        <v>6</v>
      </c>
      <c r="B69" s="32" t="s">
        <v>25</v>
      </c>
      <c r="C69" s="56"/>
      <c r="D69" s="56"/>
      <c r="E69" s="32"/>
      <c r="F69" s="32"/>
      <c r="G69" s="32" t="s">
        <v>26</v>
      </c>
      <c r="H69" s="32"/>
      <c r="I69" s="32"/>
      <c r="J69" s="33"/>
      <c r="K69" s="33"/>
      <c r="L69" s="33"/>
    </row>
    <row r="70" spans="1:12" s="6" customFormat="1" ht="15.75">
      <c r="A70" s="24">
        <v>7</v>
      </c>
      <c r="B70" s="32" t="s">
        <v>27</v>
      </c>
      <c r="C70" s="56"/>
      <c r="D70" s="56"/>
      <c r="E70" s="32"/>
      <c r="F70" s="32"/>
      <c r="G70" s="32" t="s">
        <v>28</v>
      </c>
      <c r="H70" s="32"/>
      <c r="I70" s="32"/>
      <c r="J70" s="33"/>
      <c r="K70" s="33"/>
      <c r="L70" s="33"/>
    </row>
    <row r="71" spans="1:12" s="6" customFormat="1" ht="15.75">
      <c r="A71" s="24">
        <v>8</v>
      </c>
      <c r="B71" s="32" t="s">
        <v>29</v>
      </c>
      <c r="C71" s="56"/>
      <c r="D71" s="56"/>
      <c r="E71" s="32"/>
      <c r="F71" s="32"/>
      <c r="G71" s="32" t="s">
        <v>30</v>
      </c>
      <c r="H71" s="32"/>
      <c r="I71" s="32"/>
      <c r="J71" s="33"/>
      <c r="K71" s="33"/>
      <c r="L71" s="33"/>
    </row>
    <row r="72" spans="1:12" s="6" customFormat="1" ht="15.75">
      <c r="A72" s="24">
        <v>9</v>
      </c>
      <c r="B72" s="32" t="s">
        <v>31</v>
      </c>
      <c r="C72" s="56"/>
      <c r="D72" s="56"/>
      <c r="E72" s="32"/>
      <c r="F72" s="32"/>
      <c r="G72" s="32" t="s">
        <v>32</v>
      </c>
      <c r="H72" s="32"/>
      <c r="I72" s="32"/>
      <c r="J72" s="33"/>
      <c r="K72" s="33"/>
      <c r="L72" s="33"/>
    </row>
    <row r="73" spans="1:12" s="6" customFormat="1" ht="15.75">
      <c r="A73" s="24">
        <v>10</v>
      </c>
      <c r="B73" s="32" t="s">
        <v>33</v>
      </c>
      <c r="C73" s="56"/>
      <c r="D73" s="56"/>
      <c r="E73" s="32"/>
      <c r="F73" s="32"/>
      <c r="G73" s="32" t="s">
        <v>34</v>
      </c>
      <c r="H73" s="32"/>
      <c r="I73" s="32"/>
      <c r="J73" s="33"/>
      <c r="K73" s="33"/>
      <c r="L73" s="33"/>
    </row>
    <row r="74" spans="1:12" s="6" customFormat="1" ht="15.75">
      <c r="A74" s="24">
        <v>11</v>
      </c>
      <c r="B74" s="32" t="s">
        <v>35</v>
      </c>
      <c r="C74" s="56"/>
      <c r="D74" s="56"/>
      <c r="E74" s="32"/>
      <c r="F74" s="32"/>
      <c r="G74" s="32" t="s">
        <v>36</v>
      </c>
      <c r="H74" s="32"/>
      <c r="I74" s="32"/>
      <c r="J74" s="33"/>
      <c r="K74" s="33"/>
      <c r="L74" s="33"/>
    </row>
    <row r="75" spans="1:12" s="6" customFormat="1" ht="15.75">
      <c r="A75" s="24">
        <v>12</v>
      </c>
      <c r="B75" s="32" t="s">
        <v>37</v>
      </c>
      <c r="C75" s="56"/>
      <c r="D75" s="56"/>
      <c r="E75" s="32"/>
      <c r="F75" s="32"/>
      <c r="G75" s="32" t="s">
        <v>38</v>
      </c>
      <c r="H75" s="32"/>
      <c r="I75" s="32"/>
      <c r="J75" s="33"/>
      <c r="K75" s="33"/>
      <c r="L75" s="33"/>
    </row>
    <row r="76" spans="1:12" s="6" customFormat="1" ht="15.75">
      <c r="A76" s="24">
        <v>13</v>
      </c>
      <c r="B76" s="32" t="s">
        <v>39</v>
      </c>
      <c r="C76" s="56"/>
      <c r="D76" s="56"/>
      <c r="E76" s="32"/>
      <c r="F76" s="32"/>
      <c r="G76" s="32" t="s">
        <v>40</v>
      </c>
      <c r="H76" s="32"/>
      <c r="I76" s="32"/>
      <c r="J76" s="33"/>
      <c r="K76" s="33"/>
      <c r="L76" s="33"/>
    </row>
    <row r="77" spans="1:12" s="6" customFormat="1" ht="15.75">
      <c r="A77" s="24">
        <v>14</v>
      </c>
      <c r="B77" s="32" t="s">
        <v>41</v>
      </c>
      <c r="C77" s="56"/>
      <c r="D77" s="56"/>
      <c r="E77" s="32"/>
      <c r="F77" s="32"/>
      <c r="G77" s="32"/>
      <c r="H77" s="32"/>
      <c r="I77" s="32"/>
      <c r="J77" s="33"/>
      <c r="K77" s="33"/>
      <c r="L77" s="33"/>
    </row>
    <row r="78" spans="1:12" s="6" customFormat="1" ht="15.75">
      <c r="A78" s="24">
        <v>15</v>
      </c>
      <c r="B78" s="32" t="s">
        <v>42</v>
      </c>
      <c r="C78" s="56"/>
      <c r="D78" s="56"/>
      <c r="E78" s="32"/>
      <c r="F78" s="32"/>
      <c r="G78" s="32"/>
      <c r="H78" s="32"/>
      <c r="I78" s="32"/>
      <c r="J78" s="33"/>
      <c r="K78" s="33"/>
      <c r="L78" s="33"/>
    </row>
    <row r="79" spans="1:12" s="6" customFormat="1" ht="16.5" thickBot="1">
      <c r="A79" s="25">
        <v>16</v>
      </c>
      <c r="B79" s="30" t="s">
        <v>43</v>
      </c>
      <c r="C79" s="55"/>
      <c r="D79" s="55"/>
      <c r="E79" s="30"/>
      <c r="F79" s="30"/>
      <c r="G79" s="30"/>
      <c r="H79" s="30"/>
      <c r="I79" s="30"/>
      <c r="J79" s="31"/>
      <c r="K79" s="31"/>
      <c r="L79" s="31"/>
    </row>
  </sheetData>
  <mergeCells count="65">
    <mergeCell ref="B79:F79"/>
    <mergeCell ref="G79:I79"/>
    <mergeCell ref="J79:L79"/>
    <mergeCell ref="B77:F77"/>
    <mergeCell ref="G77:I77"/>
    <mergeCell ref="J77:L77"/>
    <mergeCell ref="B78:F78"/>
    <mergeCell ref="G78:I78"/>
    <mergeCell ref="J78:L78"/>
    <mergeCell ref="B75:F75"/>
    <mergeCell ref="G75:I75"/>
    <mergeCell ref="J75:L75"/>
    <mergeCell ref="B76:F76"/>
    <mergeCell ref="G76:I76"/>
    <mergeCell ref="J76:L76"/>
    <mergeCell ref="B73:F73"/>
    <mergeCell ref="G73:I73"/>
    <mergeCell ref="J73:L73"/>
    <mergeCell ref="B74:F74"/>
    <mergeCell ref="G74:I74"/>
    <mergeCell ref="J74:L74"/>
    <mergeCell ref="B71:F71"/>
    <mergeCell ref="G71:I71"/>
    <mergeCell ref="J71:L71"/>
    <mergeCell ref="B72:F72"/>
    <mergeCell ref="G72:I72"/>
    <mergeCell ref="J72:L72"/>
    <mergeCell ref="B69:F69"/>
    <mergeCell ref="G69:I69"/>
    <mergeCell ref="J69:L69"/>
    <mergeCell ref="B70:F70"/>
    <mergeCell ref="G70:I70"/>
    <mergeCell ref="J70:L70"/>
    <mergeCell ref="B67:F67"/>
    <mergeCell ref="G67:I67"/>
    <mergeCell ref="J67:L67"/>
    <mergeCell ref="B68:F68"/>
    <mergeCell ref="G68:I68"/>
    <mergeCell ref="J68:L68"/>
    <mergeCell ref="B65:F65"/>
    <mergeCell ref="G65:I65"/>
    <mergeCell ref="J65:L65"/>
    <mergeCell ref="B66:F66"/>
    <mergeCell ref="G66:I66"/>
    <mergeCell ref="J66:L66"/>
    <mergeCell ref="B46:G46"/>
    <mergeCell ref="B47:E47"/>
    <mergeCell ref="B60:G60"/>
    <mergeCell ref="A61:G61"/>
    <mergeCell ref="A63:L63"/>
    <mergeCell ref="B64:F64"/>
    <mergeCell ref="G64:I64"/>
    <mergeCell ref="J64:L64"/>
    <mergeCell ref="B6:G6"/>
    <mergeCell ref="I6:J6"/>
    <mergeCell ref="K6:L6"/>
    <mergeCell ref="B9:E9"/>
    <mergeCell ref="B31:G31"/>
    <mergeCell ref="B32:E32"/>
    <mergeCell ref="A1:L1"/>
    <mergeCell ref="A2:L2"/>
    <mergeCell ref="A3:L3"/>
    <mergeCell ref="A4:L4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A1B01-2EBE-4145-838B-6FA5A02C5402}">
  <dimension ref="A1:N39"/>
  <sheetViews>
    <sheetView topLeftCell="A7" workbookViewId="0">
      <selection activeCell="A23" sqref="A23:L23"/>
    </sheetView>
  </sheetViews>
  <sheetFormatPr defaultRowHeight="12.75"/>
  <cols>
    <col min="1" max="1" width="6.140625" style="6" customWidth="1"/>
    <col min="2" max="2" width="22.85546875" style="6" customWidth="1"/>
    <col min="3" max="5" width="5.7109375" style="6" customWidth="1"/>
    <col min="6" max="6" width="8.140625" style="6" customWidth="1"/>
    <col min="7" max="8" width="11.42578125" style="9" customWidth="1"/>
    <col min="9" max="9" width="15" style="6" customWidth="1"/>
    <col min="10" max="10" width="14.28515625" style="6" customWidth="1"/>
    <col min="11" max="11" width="18.7109375" style="6" customWidth="1"/>
    <col min="12" max="12" width="20.28515625" style="6" customWidth="1"/>
    <col min="13" max="14" width="9.140625" style="6" customWidth="1"/>
    <col min="15" max="223" width="9.140625" style="2" customWidth="1"/>
    <col min="224" max="224" width="3.140625" style="2" customWidth="1"/>
    <col min="225" max="225" width="6.140625" style="2" customWidth="1"/>
    <col min="226" max="226" width="10.28515625" style="2" customWidth="1"/>
    <col min="227" max="227" width="34.140625" style="2" customWidth="1"/>
    <col min="228" max="228" width="9.28515625" style="2" customWidth="1"/>
    <col min="229" max="230" width="12.140625" style="2" customWidth="1"/>
    <col min="231" max="241" width="9.85546875" style="2" customWidth="1"/>
    <col min="242" max="242" width="11.5703125" style="2" customWidth="1"/>
    <col min="243" max="243" width="12.7109375" style="2" customWidth="1"/>
    <col min="244" max="244" width="9.140625" style="2" customWidth="1"/>
    <col min="245" max="245" width="11.42578125" style="2" customWidth="1"/>
    <col min="246" max="479" width="9.140625" style="2" customWidth="1"/>
    <col min="480" max="480" width="3.140625" style="2" customWidth="1"/>
    <col min="481" max="481" width="6.140625" style="2" customWidth="1"/>
    <col min="482" max="482" width="10.28515625" style="2" customWidth="1"/>
    <col min="483" max="483" width="34.140625" style="2" customWidth="1"/>
    <col min="484" max="484" width="9.28515625" style="2" customWidth="1"/>
    <col min="485" max="486" width="12.140625" style="2" customWidth="1"/>
    <col min="487" max="497" width="9.85546875" style="2" customWidth="1"/>
    <col min="498" max="498" width="11.5703125" style="2" customWidth="1"/>
    <col min="499" max="499" width="12.7109375" style="2" customWidth="1"/>
    <col min="500" max="500" width="9.140625" style="2" customWidth="1"/>
    <col min="501" max="501" width="11.42578125" style="2" customWidth="1"/>
    <col min="502" max="735" width="9.140625" style="2" customWidth="1"/>
    <col min="736" max="736" width="3.140625" style="2" customWidth="1"/>
    <col min="737" max="737" width="6.140625" style="2" customWidth="1"/>
    <col min="738" max="738" width="10.28515625" style="2" customWidth="1"/>
    <col min="739" max="739" width="34.140625" style="2" customWidth="1"/>
    <col min="740" max="740" width="9.28515625" style="2" customWidth="1"/>
    <col min="741" max="742" width="12.140625" style="2" customWidth="1"/>
    <col min="743" max="753" width="9.85546875" style="2" customWidth="1"/>
    <col min="754" max="754" width="11.5703125" style="2" customWidth="1"/>
    <col min="755" max="755" width="12.7109375" style="2" customWidth="1"/>
    <col min="756" max="756" width="9.140625" style="2" customWidth="1"/>
    <col min="757" max="757" width="11.42578125" style="2" customWidth="1"/>
    <col min="758" max="991" width="9.140625" style="2" customWidth="1"/>
    <col min="992" max="992" width="3.140625" style="2" customWidth="1"/>
    <col min="993" max="993" width="6.140625" style="2" customWidth="1"/>
    <col min="994" max="994" width="10.28515625" style="2" customWidth="1"/>
    <col min="995" max="995" width="34.140625" style="2" customWidth="1"/>
    <col min="996" max="996" width="9.28515625" style="2" customWidth="1"/>
    <col min="997" max="998" width="12.140625" style="2" customWidth="1"/>
    <col min="999" max="1009" width="9.85546875" style="2" customWidth="1"/>
    <col min="1010" max="1010" width="11.5703125" style="2" customWidth="1"/>
    <col min="1011" max="1011" width="12.7109375" style="2" customWidth="1"/>
    <col min="1012" max="1012" width="9.140625" style="2" customWidth="1"/>
    <col min="1013" max="1013" width="11.42578125" style="2" customWidth="1"/>
    <col min="1014" max="1247" width="9.140625" style="2" customWidth="1"/>
    <col min="1248" max="1248" width="3.140625" style="2" customWidth="1"/>
    <col min="1249" max="1249" width="6.140625" style="2" customWidth="1"/>
    <col min="1250" max="1250" width="10.28515625" style="2" customWidth="1"/>
    <col min="1251" max="1251" width="34.140625" style="2" customWidth="1"/>
    <col min="1252" max="1252" width="9.28515625" style="2" customWidth="1"/>
    <col min="1253" max="1254" width="12.140625" style="2" customWidth="1"/>
    <col min="1255" max="1265" width="9.85546875" style="2" customWidth="1"/>
    <col min="1266" max="1266" width="11.5703125" style="2" customWidth="1"/>
    <col min="1267" max="1267" width="12.7109375" style="2" customWidth="1"/>
    <col min="1268" max="1268" width="9.140625" style="2" customWidth="1"/>
    <col min="1269" max="1269" width="11.42578125" style="2" customWidth="1"/>
    <col min="1270" max="1503" width="9.140625" style="2" customWidth="1"/>
    <col min="1504" max="1504" width="3.140625" style="2" customWidth="1"/>
    <col min="1505" max="1505" width="6.140625" style="2" customWidth="1"/>
    <col min="1506" max="1506" width="10.28515625" style="2" customWidth="1"/>
    <col min="1507" max="1507" width="34.140625" style="2" customWidth="1"/>
    <col min="1508" max="1508" width="9.28515625" style="2" customWidth="1"/>
    <col min="1509" max="1510" width="12.140625" style="2" customWidth="1"/>
    <col min="1511" max="1521" width="9.85546875" style="2" customWidth="1"/>
    <col min="1522" max="1522" width="11.5703125" style="2" customWidth="1"/>
    <col min="1523" max="1523" width="12.7109375" style="2" customWidth="1"/>
    <col min="1524" max="1524" width="9.140625" style="2" customWidth="1"/>
    <col min="1525" max="1525" width="11.42578125" style="2" customWidth="1"/>
    <col min="1526" max="1759" width="9.140625" style="2" customWidth="1"/>
    <col min="1760" max="1760" width="3.140625" style="2" customWidth="1"/>
    <col min="1761" max="1761" width="6.140625" style="2" customWidth="1"/>
    <col min="1762" max="1762" width="10.28515625" style="2" customWidth="1"/>
    <col min="1763" max="1763" width="34.140625" style="2" customWidth="1"/>
    <col min="1764" max="1764" width="9.28515625" style="2" customWidth="1"/>
    <col min="1765" max="1766" width="12.140625" style="2" customWidth="1"/>
    <col min="1767" max="1777" width="9.85546875" style="2" customWidth="1"/>
    <col min="1778" max="1778" width="11.5703125" style="2" customWidth="1"/>
    <col min="1779" max="1779" width="12.7109375" style="2" customWidth="1"/>
    <col min="1780" max="1780" width="9.140625" style="2" customWidth="1"/>
    <col min="1781" max="1781" width="11.42578125" style="2" customWidth="1"/>
    <col min="1782" max="2015" width="9.140625" style="2" customWidth="1"/>
    <col min="2016" max="2016" width="3.140625" style="2" customWidth="1"/>
    <col min="2017" max="2017" width="6.140625" style="2" customWidth="1"/>
    <col min="2018" max="2018" width="10.28515625" style="2" customWidth="1"/>
    <col min="2019" max="2019" width="34.140625" style="2" customWidth="1"/>
    <col min="2020" max="2020" width="9.28515625" style="2" customWidth="1"/>
    <col min="2021" max="2022" width="12.140625" style="2" customWidth="1"/>
    <col min="2023" max="2033" width="9.85546875" style="2" customWidth="1"/>
    <col min="2034" max="2034" width="11.5703125" style="2" customWidth="1"/>
    <col min="2035" max="2035" width="12.7109375" style="2" customWidth="1"/>
    <col min="2036" max="2036" width="9.140625" style="2" customWidth="1"/>
    <col min="2037" max="2037" width="11.42578125" style="2" customWidth="1"/>
    <col min="2038" max="2271" width="9.140625" style="2" customWidth="1"/>
    <col min="2272" max="2272" width="3.140625" style="2" customWidth="1"/>
    <col min="2273" max="2273" width="6.140625" style="2" customWidth="1"/>
    <col min="2274" max="2274" width="10.28515625" style="2" customWidth="1"/>
    <col min="2275" max="2275" width="34.140625" style="2" customWidth="1"/>
    <col min="2276" max="2276" width="9.28515625" style="2" customWidth="1"/>
    <col min="2277" max="2278" width="12.140625" style="2" customWidth="1"/>
    <col min="2279" max="2289" width="9.85546875" style="2" customWidth="1"/>
    <col min="2290" max="2290" width="11.5703125" style="2" customWidth="1"/>
    <col min="2291" max="2291" width="12.7109375" style="2" customWidth="1"/>
    <col min="2292" max="2292" width="9.140625" style="2" customWidth="1"/>
    <col min="2293" max="2293" width="11.42578125" style="2" customWidth="1"/>
    <col min="2294" max="2527" width="9.140625" style="2" customWidth="1"/>
    <col min="2528" max="2528" width="3.140625" style="2" customWidth="1"/>
    <col min="2529" max="2529" width="6.140625" style="2" customWidth="1"/>
    <col min="2530" max="2530" width="10.28515625" style="2" customWidth="1"/>
    <col min="2531" max="2531" width="34.140625" style="2" customWidth="1"/>
    <col min="2532" max="2532" width="9.28515625" style="2" customWidth="1"/>
    <col min="2533" max="2534" width="12.140625" style="2" customWidth="1"/>
    <col min="2535" max="2545" width="9.85546875" style="2" customWidth="1"/>
    <col min="2546" max="2546" width="11.5703125" style="2" customWidth="1"/>
    <col min="2547" max="2547" width="12.7109375" style="2" customWidth="1"/>
    <col min="2548" max="2548" width="9.140625" style="2" customWidth="1"/>
    <col min="2549" max="2549" width="11.42578125" style="2" customWidth="1"/>
    <col min="2550" max="2783" width="9.140625" style="2" customWidth="1"/>
    <col min="2784" max="2784" width="3.140625" style="2" customWidth="1"/>
    <col min="2785" max="2785" width="6.140625" style="2" customWidth="1"/>
    <col min="2786" max="2786" width="10.28515625" style="2" customWidth="1"/>
    <col min="2787" max="2787" width="34.140625" style="2" customWidth="1"/>
    <col min="2788" max="2788" width="9.28515625" style="2" customWidth="1"/>
    <col min="2789" max="2790" width="12.140625" style="2" customWidth="1"/>
    <col min="2791" max="2801" width="9.85546875" style="2" customWidth="1"/>
    <col min="2802" max="2802" width="11.5703125" style="2" customWidth="1"/>
    <col min="2803" max="2803" width="12.7109375" style="2" customWidth="1"/>
    <col min="2804" max="2804" width="9.140625" style="2" customWidth="1"/>
    <col min="2805" max="2805" width="11.42578125" style="2" customWidth="1"/>
    <col min="2806" max="3039" width="9.140625" style="2" customWidth="1"/>
    <col min="3040" max="3040" width="3.140625" style="2" customWidth="1"/>
    <col min="3041" max="3041" width="6.140625" style="2" customWidth="1"/>
    <col min="3042" max="3042" width="10.28515625" style="2" customWidth="1"/>
    <col min="3043" max="3043" width="34.140625" style="2" customWidth="1"/>
    <col min="3044" max="3044" width="9.28515625" style="2" customWidth="1"/>
    <col min="3045" max="3046" width="12.140625" style="2" customWidth="1"/>
    <col min="3047" max="3057" width="9.85546875" style="2" customWidth="1"/>
    <col min="3058" max="3058" width="11.5703125" style="2" customWidth="1"/>
    <col min="3059" max="3059" width="12.7109375" style="2" customWidth="1"/>
    <col min="3060" max="3060" width="9.140625" style="2" customWidth="1"/>
    <col min="3061" max="3061" width="11.42578125" style="2" customWidth="1"/>
    <col min="3062" max="3295" width="9.140625" style="2" customWidth="1"/>
    <col min="3296" max="3296" width="3.140625" style="2" customWidth="1"/>
    <col min="3297" max="3297" width="6.140625" style="2" customWidth="1"/>
    <col min="3298" max="3298" width="10.28515625" style="2" customWidth="1"/>
    <col min="3299" max="3299" width="34.140625" style="2" customWidth="1"/>
    <col min="3300" max="3300" width="9.28515625" style="2" customWidth="1"/>
    <col min="3301" max="3302" width="12.140625" style="2" customWidth="1"/>
    <col min="3303" max="3313" width="9.85546875" style="2" customWidth="1"/>
    <col min="3314" max="3314" width="11.5703125" style="2" customWidth="1"/>
    <col min="3315" max="3315" width="12.7109375" style="2" customWidth="1"/>
    <col min="3316" max="3316" width="9.140625" style="2" customWidth="1"/>
    <col min="3317" max="3317" width="11.42578125" style="2" customWidth="1"/>
    <col min="3318" max="3551" width="9.140625" style="2" customWidth="1"/>
    <col min="3552" max="3552" width="3.140625" style="2" customWidth="1"/>
    <col min="3553" max="3553" width="6.140625" style="2" customWidth="1"/>
    <col min="3554" max="3554" width="10.28515625" style="2" customWidth="1"/>
    <col min="3555" max="3555" width="34.140625" style="2" customWidth="1"/>
    <col min="3556" max="3556" width="9.28515625" style="2" customWidth="1"/>
    <col min="3557" max="3558" width="12.140625" style="2" customWidth="1"/>
    <col min="3559" max="3569" width="9.85546875" style="2" customWidth="1"/>
    <col min="3570" max="3570" width="11.5703125" style="2" customWidth="1"/>
    <col min="3571" max="3571" width="12.7109375" style="2" customWidth="1"/>
    <col min="3572" max="3572" width="9.140625" style="2" customWidth="1"/>
    <col min="3573" max="3573" width="11.42578125" style="2" customWidth="1"/>
    <col min="3574" max="3807" width="9.140625" style="2" customWidth="1"/>
    <col min="3808" max="3808" width="3.140625" style="2" customWidth="1"/>
    <col min="3809" max="3809" width="6.140625" style="2" customWidth="1"/>
    <col min="3810" max="3810" width="10.28515625" style="2" customWidth="1"/>
    <col min="3811" max="3811" width="34.140625" style="2" customWidth="1"/>
    <col min="3812" max="3812" width="9.28515625" style="2" customWidth="1"/>
    <col min="3813" max="3814" width="12.140625" style="2" customWidth="1"/>
    <col min="3815" max="3825" width="9.85546875" style="2" customWidth="1"/>
    <col min="3826" max="3826" width="11.5703125" style="2" customWidth="1"/>
    <col min="3827" max="3827" width="12.7109375" style="2" customWidth="1"/>
    <col min="3828" max="3828" width="9.140625" style="2" customWidth="1"/>
    <col min="3829" max="3829" width="11.42578125" style="2" customWidth="1"/>
    <col min="3830" max="4063" width="9.140625" style="2" customWidth="1"/>
    <col min="4064" max="4064" width="3.140625" style="2" customWidth="1"/>
    <col min="4065" max="4065" width="6.140625" style="2" customWidth="1"/>
    <col min="4066" max="4066" width="10.28515625" style="2" customWidth="1"/>
    <col min="4067" max="4067" width="34.140625" style="2" customWidth="1"/>
    <col min="4068" max="4068" width="9.28515625" style="2" customWidth="1"/>
    <col min="4069" max="4070" width="12.140625" style="2" customWidth="1"/>
    <col min="4071" max="4081" width="9.85546875" style="2" customWidth="1"/>
    <col min="4082" max="4082" width="11.5703125" style="2" customWidth="1"/>
    <col min="4083" max="4083" width="12.7109375" style="2" customWidth="1"/>
    <col min="4084" max="4084" width="9.140625" style="2" customWidth="1"/>
    <col min="4085" max="4085" width="11.42578125" style="2" customWidth="1"/>
    <col min="4086" max="4319" width="9.140625" style="2" customWidth="1"/>
    <col min="4320" max="4320" width="3.140625" style="2" customWidth="1"/>
    <col min="4321" max="4321" width="6.140625" style="2" customWidth="1"/>
    <col min="4322" max="4322" width="10.28515625" style="2" customWidth="1"/>
    <col min="4323" max="4323" width="34.140625" style="2" customWidth="1"/>
    <col min="4324" max="4324" width="9.28515625" style="2" customWidth="1"/>
    <col min="4325" max="4326" width="12.140625" style="2" customWidth="1"/>
    <col min="4327" max="4337" width="9.85546875" style="2" customWidth="1"/>
    <col min="4338" max="4338" width="11.5703125" style="2" customWidth="1"/>
    <col min="4339" max="4339" width="12.7109375" style="2" customWidth="1"/>
    <col min="4340" max="4340" width="9.140625" style="2" customWidth="1"/>
    <col min="4341" max="4341" width="11.42578125" style="2" customWidth="1"/>
    <col min="4342" max="4575" width="9.140625" style="2" customWidth="1"/>
    <col min="4576" max="4576" width="3.140625" style="2" customWidth="1"/>
    <col min="4577" max="4577" width="6.140625" style="2" customWidth="1"/>
    <col min="4578" max="4578" width="10.28515625" style="2" customWidth="1"/>
    <col min="4579" max="4579" width="34.140625" style="2" customWidth="1"/>
    <col min="4580" max="4580" width="9.28515625" style="2" customWidth="1"/>
    <col min="4581" max="4582" width="12.140625" style="2" customWidth="1"/>
    <col min="4583" max="4593" width="9.85546875" style="2" customWidth="1"/>
    <col min="4594" max="4594" width="11.5703125" style="2" customWidth="1"/>
    <col min="4595" max="4595" width="12.7109375" style="2" customWidth="1"/>
    <col min="4596" max="4596" width="9.140625" style="2" customWidth="1"/>
    <col min="4597" max="4597" width="11.42578125" style="2" customWidth="1"/>
    <col min="4598" max="4831" width="9.140625" style="2" customWidth="1"/>
    <col min="4832" max="4832" width="3.140625" style="2" customWidth="1"/>
    <col min="4833" max="4833" width="6.140625" style="2" customWidth="1"/>
    <col min="4834" max="4834" width="10.28515625" style="2" customWidth="1"/>
    <col min="4835" max="4835" width="34.140625" style="2" customWidth="1"/>
    <col min="4836" max="4836" width="9.28515625" style="2" customWidth="1"/>
    <col min="4837" max="4838" width="12.140625" style="2" customWidth="1"/>
    <col min="4839" max="4849" width="9.85546875" style="2" customWidth="1"/>
    <col min="4850" max="4850" width="11.5703125" style="2" customWidth="1"/>
    <col min="4851" max="4851" width="12.7109375" style="2" customWidth="1"/>
    <col min="4852" max="4852" width="9.140625" style="2" customWidth="1"/>
    <col min="4853" max="4853" width="11.42578125" style="2" customWidth="1"/>
    <col min="4854" max="5087" width="9.140625" style="2" customWidth="1"/>
    <col min="5088" max="5088" width="3.140625" style="2" customWidth="1"/>
    <col min="5089" max="5089" width="6.140625" style="2" customWidth="1"/>
    <col min="5090" max="5090" width="10.28515625" style="2" customWidth="1"/>
    <col min="5091" max="5091" width="34.140625" style="2" customWidth="1"/>
    <col min="5092" max="5092" width="9.28515625" style="2" customWidth="1"/>
    <col min="5093" max="5094" width="12.140625" style="2" customWidth="1"/>
    <col min="5095" max="5105" width="9.85546875" style="2" customWidth="1"/>
    <col min="5106" max="5106" width="11.5703125" style="2" customWidth="1"/>
    <col min="5107" max="5107" width="12.7109375" style="2" customWidth="1"/>
    <col min="5108" max="5108" width="9.140625" style="2" customWidth="1"/>
    <col min="5109" max="5109" width="11.42578125" style="2" customWidth="1"/>
    <col min="5110" max="5343" width="9.140625" style="2" customWidth="1"/>
    <col min="5344" max="5344" width="3.140625" style="2" customWidth="1"/>
    <col min="5345" max="5345" width="6.140625" style="2" customWidth="1"/>
    <col min="5346" max="5346" width="10.28515625" style="2" customWidth="1"/>
    <col min="5347" max="5347" width="34.140625" style="2" customWidth="1"/>
    <col min="5348" max="5348" width="9.28515625" style="2" customWidth="1"/>
    <col min="5349" max="5350" width="12.140625" style="2" customWidth="1"/>
    <col min="5351" max="5361" width="9.85546875" style="2" customWidth="1"/>
    <col min="5362" max="5362" width="11.5703125" style="2" customWidth="1"/>
    <col min="5363" max="5363" width="12.7109375" style="2" customWidth="1"/>
    <col min="5364" max="5364" width="9.140625" style="2" customWidth="1"/>
    <col min="5365" max="5365" width="11.42578125" style="2" customWidth="1"/>
    <col min="5366" max="5599" width="9.140625" style="2" customWidth="1"/>
    <col min="5600" max="5600" width="3.140625" style="2" customWidth="1"/>
    <col min="5601" max="5601" width="6.140625" style="2" customWidth="1"/>
    <col min="5602" max="5602" width="10.28515625" style="2" customWidth="1"/>
    <col min="5603" max="5603" width="34.140625" style="2" customWidth="1"/>
    <col min="5604" max="5604" width="9.28515625" style="2" customWidth="1"/>
    <col min="5605" max="5606" width="12.140625" style="2" customWidth="1"/>
    <col min="5607" max="5617" width="9.85546875" style="2" customWidth="1"/>
    <col min="5618" max="5618" width="11.5703125" style="2" customWidth="1"/>
    <col min="5619" max="5619" width="12.7109375" style="2" customWidth="1"/>
    <col min="5620" max="5620" width="9.140625" style="2" customWidth="1"/>
    <col min="5621" max="5621" width="11.42578125" style="2" customWidth="1"/>
    <col min="5622" max="5855" width="9.140625" style="2" customWidth="1"/>
    <col min="5856" max="5856" width="3.140625" style="2" customWidth="1"/>
    <col min="5857" max="5857" width="6.140625" style="2" customWidth="1"/>
    <col min="5858" max="5858" width="10.28515625" style="2" customWidth="1"/>
    <col min="5859" max="5859" width="34.140625" style="2" customWidth="1"/>
    <col min="5860" max="5860" width="9.28515625" style="2" customWidth="1"/>
    <col min="5861" max="5862" width="12.140625" style="2" customWidth="1"/>
    <col min="5863" max="5873" width="9.85546875" style="2" customWidth="1"/>
    <col min="5874" max="5874" width="11.5703125" style="2" customWidth="1"/>
    <col min="5875" max="5875" width="12.7109375" style="2" customWidth="1"/>
    <col min="5876" max="5876" width="9.140625" style="2" customWidth="1"/>
    <col min="5877" max="5877" width="11.42578125" style="2" customWidth="1"/>
    <col min="5878" max="6111" width="9.140625" style="2" customWidth="1"/>
    <col min="6112" max="6112" width="3.140625" style="2" customWidth="1"/>
    <col min="6113" max="6113" width="6.140625" style="2" customWidth="1"/>
    <col min="6114" max="6114" width="10.28515625" style="2" customWidth="1"/>
    <col min="6115" max="6115" width="34.140625" style="2" customWidth="1"/>
    <col min="6116" max="6116" width="9.28515625" style="2" customWidth="1"/>
    <col min="6117" max="6118" width="12.140625" style="2" customWidth="1"/>
    <col min="6119" max="6129" width="9.85546875" style="2" customWidth="1"/>
    <col min="6130" max="6130" width="11.5703125" style="2" customWidth="1"/>
    <col min="6131" max="6131" width="12.7109375" style="2" customWidth="1"/>
    <col min="6132" max="6132" width="9.140625" style="2" customWidth="1"/>
    <col min="6133" max="6133" width="11.42578125" style="2" customWidth="1"/>
    <col min="6134" max="6367" width="9.140625" style="2" customWidth="1"/>
    <col min="6368" max="6368" width="3.140625" style="2" customWidth="1"/>
    <col min="6369" max="6369" width="6.140625" style="2" customWidth="1"/>
    <col min="6370" max="6370" width="10.28515625" style="2" customWidth="1"/>
    <col min="6371" max="6371" width="34.140625" style="2" customWidth="1"/>
    <col min="6372" max="6372" width="9.28515625" style="2" customWidth="1"/>
    <col min="6373" max="6374" width="12.140625" style="2" customWidth="1"/>
    <col min="6375" max="6385" width="9.85546875" style="2" customWidth="1"/>
    <col min="6386" max="6386" width="11.5703125" style="2" customWidth="1"/>
    <col min="6387" max="6387" width="12.7109375" style="2" customWidth="1"/>
    <col min="6388" max="6388" width="9.140625" style="2" customWidth="1"/>
    <col min="6389" max="6389" width="11.42578125" style="2" customWidth="1"/>
    <col min="6390" max="6623" width="9.140625" style="2" customWidth="1"/>
    <col min="6624" max="6624" width="3.140625" style="2" customWidth="1"/>
    <col min="6625" max="6625" width="6.140625" style="2" customWidth="1"/>
    <col min="6626" max="6626" width="10.28515625" style="2" customWidth="1"/>
    <col min="6627" max="6627" width="34.140625" style="2" customWidth="1"/>
    <col min="6628" max="6628" width="9.28515625" style="2" customWidth="1"/>
    <col min="6629" max="6630" width="12.140625" style="2" customWidth="1"/>
    <col min="6631" max="6641" width="9.85546875" style="2" customWidth="1"/>
    <col min="6642" max="6642" width="11.5703125" style="2" customWidth="1"/>
    <col min="6643" max="6643" width="12.7109375" style="2" customWidth="1"/>
    <col min="6644" max="6644" width="9.140625" style="2" customWidth="1"/>
    <col min="6645" max="6645" width="11.42578125" style="2" customWidth="1"/>
    <col min="6646" max="6879" width="9.140625" style="2" customWidth="1"/>
    <col min="6880" max="6880" width="3.140625" style="2" customWidth="1"/>
    <col min="6881" max="6881" width="6.140625" style="2" customWidth="1"/>
    <col min="6882" max="6882" width="10.28515625" style="2" customWidth="1"/>
    <col min="6883" max="6883" width="34.140625" style="2" customWidth="1"/>
    <col min="6884" max="6884" width="9.28515625" style="2" customWidth="1"/>
    <col min="6885" max="6886" width="12.140625" style="2" customWidth="1"/>
    <col min="6887" max="6897" width="9.85546875" style="2" customWidth="1"/>
    <col min="6898" max="6898" width="11.5703125" style="2" customWidth="1"/>
    <col min="6899" max="6899" width="12.7109375" style="2" customWidth="1"/>
    <col min="6900" max="6900" width="9.140625" style="2" customWidth="1"/>
    <col min="6901" max="6901" width="11.42578125" style="2" customWidth="1"/>
    <col min="6902" max="7135" width="9.140625" style="2" customWidth="1"/>
    <col min="7136" max="7136" width="3.140625" style="2" customWidth="1"/>
    <col min="7137" max="7137" width="6.140625" style="2" customWidth="1"/>
    <col min="7138" max="7138" width="10.28515625" style="2" customWidth="1"/>
    <col min="7139" max="7139" width="34.140625" style="2" customWidth="1"/>
    <col min="7140" max="7140" width="9.28515625" style="2" customWidth="1"/>
    <col min="7141" max="7142" width="12.140625" style="2" customWidth="1"/>
    <col min="7143" max="7153" width="9.85546875" style="2" customWidth="1"/>
    <col min="7154" max="7154" width="11.5703125" style="2" customWidth="1"/>
    <col min="7155" max="7155" width="12.7109375" style="2" customWidth="1"/>
    <col min="7156" max="7156" width="9.140625" style="2" customWidth="1"/>
    <col min="7157" max="7157" width="11.42578125" style="2" customWidth="1"/>
    <col min="7158" max="7391" width="9.140625" style="2" customWidth="1"/>
    <col min="7392" max="7392" width="3.140625" style="2" customWidth="1"/>
    <col min="7393" max="7393" width="6.140625" style="2" customWidth="1"/>
    <col min="7394" max="7394" width="10.28515625" style="2" customWidth="1"/>
    <col min="7395" max="7395" width="34.140625" style="2" customWidth="1"/>
    <col min="7396" max="7396" width="9.28515625" style="2" customWidth="1"/>
    <col min="7397" max="7398" width="12.140625" style="2" customWidth="1"/>
    <col min="7399" max="7409" width="9.85546875" style="2" customWidth="1"/>
    <col min="7410" max="7410" width="11.5703125" style="2" customWidth="1"/>
    <col min="7411" max="7411" width="12.7109375" style="2" customWidth="1"/>
    <col min="7412" max="7412" width="9.140625" style="2" customWidth="1"/>
    <col min="7413" max="7413" width="11.42578125" style="2" customWidth="1"/>
    <col min="7414" max="7647" width="9.140625" style="2" customWidth="1"/>
    <col min="7648" max="7648" width="3.140625" style="2" customWidth="1"/>
    <col min="7649" max="7649" width="6.140625" style="2" customWidth="1"/>
    <col min="7650" max="7650" width="10.28515625" style="2" customWidth="1"/>
    <col min="7651" max="7651" width="34.140625" style="2" customWidth="1"/>
    <col min="7652" max="7652" width="9.28515625" style="2" customWidth="1"/>
    <col min="7653" max="7654" width="12.140625" style="2" customWidth="1"/>
    <col min="7655" max="7665" width="9.85546875" style="2" customWidth="1"/>
    <col min="7666" max="7666" width="11.5703125" style="2" customWidth="1"/>
    <col min="7667" max="7667" width="12.7109375" style="2" customWidth="1"/>
    <col min="7668" max="7668" width="9.140625" style="2" customWidth="1"/>
    <col min="7669" max="7669" width="11.42578125" style="2" customWidth="1"/>
    <col min="7670" max="7903" width="9.140625" style="2" customWidth="1"/>
    <col min="7904" max="7904" width="3.140625" style="2" customWidth="1"/>
    <col min="7905" max="7905" width="6.140625" style="2" customWidth="1"/>
    <col min="7906" max="7906" width="10.28515625" style="2" customWidth="1"/>
    <col min="7907" max="7907" width="34.140625" style="2" customWidth="1"/>
    <col min="7908" max="7908" width="9.28515625" style="2" customWidth="1"/>
    <col min="7909" max="7910" width="12.140625" style="2" customWidth="1"/>
    <col min="7911" max="7921" width="9.85546875" style="2" customWidth="1"/>
    <col min="7922" max="7922" width="11.5703125" style="2" customWidth="1"/>
    <col min="7923" max="7923" width="12.7109375" style="2" customWidth="1"/>
    <col min="7924" max="7924" width="9.140625" style="2" customWidth="1"/>
    <col min="7925" max="7925" width="11.42578125" style="2" customWidth="1"/>
    <col min="7926" max="8159" width="9.140625" style="2" customWidth="1"/>
    <col min="8160" max="8160" width="3.140625" style="2" customWidth="1"/>
    <col min="8161" max="8161" width="6.140625" style="2" customWidth="1"/>
    <col min="8162" max="8162" width="10.28515625" style="2" customWidth="1"/>
    <col min="8163" max="8163" width="34.140625" style="2" customWidth="1"/>
    <col min="8164" max="8164" width="9.28515625" style="2" customWidth="1"/>
    <col min="8165" max="8166" width="12.140625" style="2" customWidth="1"/>
    <col min="8167" max="8177" width="9.85546875" style="2" customWidth="1"/>
    <col min="8178" max="8178" width="11.5703125" style="2" customWidth="1"/>
    <col min="8179" max="8179" width="12.7109375" style="2" customWidth="1"/>
    <col min="8180" max="8180" width="9.140625" style="2" customWidth="1"/>
    <col min="8181" max="8181" width="11.42578125" style="2" customWidth="1"/>
    <col min="8182" max="8415" width="9.140625" style="2" customWidth="1"/>
    <col min="8416" max="8416" width="3.140625" style="2" customWidth="1"/>
    <col min="8417" max="8417" width="6.140625" style="2" customWidth="1"/>
    <col min="8418" max="8418" width="10.28515625" style="2" customWidth="1"/>
    <col min="8419" max="8419" width="34.140625" style="2" customWidth="1"/>
    <col min="8420" max="8420" width="9.28515625" style="2" customWidth="1"/>
    <col min="8421" max="8422" width="12.140625" style="2" customWidth="1"/>
    <col min="8423" max="8433" width="9.85546875" style="2" customWidth="1"/>
    <col min="8434" max="8434" width="11.5703125" style="2" customWidth="1"/>
    <col min="8435" max="8435" width="12.7109375" style="2" customWidth="1"/>
    <col min="8436" max="8436" width="9.140625" style="2" customWidth="1"/>
    <col min="8437" max="8437" width="11.42578125" style="2" customWidth="1"/>
    <col min="8438" max="8671" width="9.140625" style="2" customWidth="1"/>
    <col min="8672" max="8672" width="3.140625" style="2" customWidth="1"/>
    <col min="8673" max="8673" width="6.140625" style="2" customWidth="1"/>
    <col min="8674" max="8674" width="10.28515625" style="2" customWidth="1"/>
    <col min="8675" max="8675" width="34.140625" style="2" customWidth="1"/>
    <col min="8676" max="8676" width="9.28515625" style="2" customWidth="1"/>
    <col min="8677" max="8678" width="12.140625" style="2" customWidth="1"/>
    <col min="8679" max="8689" width="9.85546875" style="2" customWidth="1"/>
    <col min="8690" max="8690" width="11.5703125" style="2" customWidth="1"/>
    <col min="8691" max="8691" width="12.7109375" style="2" customWidth="1"/>
    <col min="8692" max="8692" width="9.140625" style="2" customWidth="1"/>
    <col min="8693" max="8693" width="11.42578125" style="2" customWidth="1"/>
    <col min="8694" max="8927" width="9.140625" style="2" customWidth="1"/>
    <col min="8928" max="8928" width="3.140625" style="2" customWidth="1"/>
    <col min="8929" max="8929" width="6.140625" style="2" customWidth="1"/>
    <col min="8930" max="8930" width="10.28515625" style="2" customWidth="1"/>
    <col min="8931" max="8931" width="34.140625" style="2" customWidth="1"/>
    <col min="8932" max="8932" width="9.28515625" style="2" customWidth="1"/>
    <col min="8933" max="8934" width="12.140625" style="2" customWidth="1"/>
    <col min="8935" max="8945" width="9.85546875" style="2" customWidth="1"/>
    <col min="8946" max="8946" width="11.5703125" style="2" customWidth="1"/>
    <col min="8947" max="8947" width="12.7109375" style="2" customWidth="1"/>
    <col min="8948" max="8948" width="9.140625" style="2" customWidth="1"/>
    <col min="8949" max="8949" width="11.42578125" style="2" customWidth="1"/>
    <col min="8950" max="9183" width="9.140625" style="2" customWidth="1"/>
    <col min="9184" max="9184" width="3.140625" style="2" customWidth="1"/>
    <col min="9185" max="9185" width="6.140625" style="2" customWidth="1"/>
    <col min="9186" max="9186" width="10.28515625" style="2" customWidth="1"/>
    <col min="9187" max="9187" width="34.140625" style="2" customWidth="1"/>
    <col min="9188" max="9188" width="9.28515625" style="2" customWidth="1"/>
    <col min="9189" max="9190" width="12.140625" style="2" customWidth="1"/>
    <col min="9191" max="9201" width="9.85546875" style="2" customWidth="1"/>
    <col min="9202" max="9202" width="11.5703125" style="2" customWidth="1"/>
    <col min="9203" max="9203" width="12.7109375" style="2" customWidth="1"/>
    <col min="9204" max="9204" width="9.140625" style="2" customWidth="1"/>
    <col min="9205" max="9205" width="11.42578125" style="2" customWidth="1"/>
    <col min="9206" max="9439" width="9.140625" style="2" customWidth="1"/>
    <col min="9440" max="9440" width="3.140625" style="2" customWidth="1"/>
    <col min="9441" max="9441" width="6.140625" style="2" customWidth="1"/>
    <col min="9442" max="9442" width="10.28515625" style="2" customWidth="1"/>
    <col min="9443" max="9443" width="34.140625" style="2" customWidth="1"/>
    <col min="9444" max="9444" width="9.28515625" style="2" customWidth="1"/>
    <col min="9445" max="9446" width="12.140625" style="2" customWidth="1"/>
    <col min="9447" max="9457" width="9.85546875" style="2" customWidth="1"/>
    <col min="9458" max="9458" width="11.5703125" style="2" customWidth="1"/>
    <col min="9459" max="9459" width="12.7109375" style="2" customWidth="1"/>
    <col min="9460" max="9460" width="9.140625" style="2" customWidth="1"/>
    <col min="9461" max="9461" width="11.42578125" style="2" customWidth="1"/>
    <col min="9462" max="9695" width="9.140625" style="2" customWidth="1"/>
    <col min="9696" max="9696" width="3.140625" style="2" customWidth="1"/>
    <col min="9697" max="9697" width="6.140625" style="2" customWidth="1"/>
    <col min="9698" max="9698" width="10.28515625" style="2" customWidth="1"/>
    <col min="9699" max="9699" width="34.140625" style="2" customWidth="1"/>
    <col min="9700" max="9700" width="9.28515625" style="2" customWidth="1"/>
    <col min="9701" max="9702" width="12.140625" style="2" customWidth="1"/>
    <col min="9703" max="9713" width="9.85546875" style="2" customWidth="1"/>
    <col min="9714" max="9714" width="11.5703125" style="2" customWidth="1"/>
    <col min="9715" max="9715" width="12.7109375" style="2" customWidth="1"/>
    <col min="9716" max="9716" width="9.140625" style="2" customWidth="1"/>
    <col min="9717" max="9717" width="11.42578125" style="2" customWidth="1"/>
    <col min="9718" max="9951" width="9.140625" style="2" customWidth="1"/>
    <col min="9952" max="9952" width="3.140625" style="2" customWidth="1"/>
    <col min="9953" max="9953" width="6.140625" style="2" customWidth="1"/>
    <col min="9954" max="9954" width="10.28515625" style="2" customWidth="1"/>
    <col min="9955" max="9955" width="34.140625" style="2" customWidth="1"/>
    <col min="9956" max="9956" width="9.28515625" style="2" customWidth="1"/>
    <col min="9957" max="9958" width="12.140625" style="2" customWidth="1"/>
    <col min="9959" max="9969" width="9.85546875" style="2" customWidth="1"/>
    <col min="9970" max="9970" width="11.5703125" style="2" customWidth="1"/>
    <col min="9971" max="9971" width="12.7109375" style="2" customWidth="1"/>
    <col min="9972" max="9972" width="9.140625" style="2" customWidth="1"/>
    <col min="9973" max="9973" width="11.42578125" style="2" customWidth="1"/>
    <col min="9974" max="10207" width="9.140625" style="2" customWidth="1"/>
    <col min="10208" max="10208" width="3.140625" style="2" customWidth="1"/>
    <col min="10209" max="10209" width="6.140625" style="2" customWidth="1"/>
    <col min="10210" max="10210" width="10.28515625" style="2" customWidth="1"/>
    <col min="10211" max="10211" width="34.140625" style="2" customWidth="1"/>
    <col min="10212" max="10212" width="9.28515625" style="2" customWidth="1"/>
    <col min="10213" max="10214" width="12.140625" style="2" customWidth="1"/>
    <col min="10215" max="10225" width="9.85546875" style="2" customWidth="1"/>
    <col min="10226" max="10226" width="11.5703125" style="2" customWidth="1"/>
    <col min="10227" max="10227" width="12.7109375" style="2" customWidth="1"/>
    <col min="10228" max="10228" width="9.140625" style="2" customWidth="1"/>
    <col min="10229" max="10229" width="11.42578125" style="2" customWidth="1"/>
    <col min="10230" max="10463" width="9.140625" style="2" customWidth="1"/>
    <col min="10464" max="10464" width="3.140625" style="2" customWidth="1"/>
    <col min="10465" max="10465" width="6.140625" style="2" customWidth="1"/>
    <col min="10466" max="10466" width="10.28515625" style="2" customWidth="1"/>
    <col min="10467" max="10467" width="34.140625" style="2" customWidth="1"/>
    <col min="10468" max="10468" width="9.28515625" style="2" customWidth="1"/>
    <col min="10469" max="10470" width="12.140625" style="2" customWidth="1"/>
    <col min="10471" max="10481" width="9.85546875" style="2" customWidth="1"/>
    <col min="10482" max="10482" width="11.5703125" style="2" customWidth="1"/>
    <col min="10483" max="10483" width="12.7109375" style="2" customWidth="1"/>
    <col min="10484" max="10484" width="9.140625" style="2" customWidth="1"/>
    <col min="10485" max="10485" width="11.42578125" style="2" customWidth="1"/>
    <col min="10486" max="10719" width="9.140625" style="2" customWidth="1"/>
    <col min="10720" max="10720" width="3.140625" style="2" customWidth="1"/>
    <col min="10721" max="10721" width="6.140625" style="2" customWidth="1"/>
    <col min="10722" max="10722" width="10.28515625" style="2" customWidth="1"/>
    <col min="10723" max="10723" width="34.140625" style="2" customWidth="1"/>
    <col min="10724" max="10724" width="9.28515625" style="2" customWidth="1"/>
    <col min="10725" max="10726" width="12.140625" style="2" customWidth="1"/>
    <col min="10727" max="10737" width="9.85546875" style="2" customWidth="1"/>
    <col min="10738" max="10738" width="11.5703125" style="2" customWidth="1"/>
    <col min="10739" max="10739" width="12.7109375" style="2" customWidth="1"/>
    <col min="10740" max="10740" width="9.140625" style="2" customWidth="1"/>
    <col min="10741" max="10741" width="11.42578125" style="2" customWidth="1"/>
    <col min="10742" max="10975" width="9.140625" style="2" customWidth="1"/>
    <col min="10976" max="10976" width="3.140625" style="2" customWidth="1"/>
    <col min="10977" max="10977" width="6.140625" style="2" customWidth="1"/>
    <col min="10978" max="10978" width="10.28515625" style="2" customWidth="1"/>
    <col min="10979" max="10979" width="34.140625" style="2" customWidth="1"/>
    <col min="10980" max="10980" width="9.28515625" style="2" customWidth="1"/>
    <col min="10981" max="10982" width="12.140625" style="2" customWidth="1"/>
    <col min="10983" max="10993" width="9.85546875" style="2" customWidth="1"/>
    <col min="10994" max="10994" width="11.5703125" style="2" customWidth="1"/>
    <col min="10995" max="10995" width="12.7109375" style="2" customWidth="1"/>
    <col min="10996" max="10996" width="9.140625" style="2" customWidth="1"/>
    <col min="10997" max="10997" width="11.42578125" style="2" customWidth="1"/>
    <col min="10998" max="11231" width="9.140625" style="2" customWidth="1"/>
    <col min="11232" max="11232" width="3.140625" style="2" customWidth="1"/>
    <col min="11233" max="11233" width="6.140625" style="2" customWidth="1"/>
    <col min="11234" max="11234" width="10.28515625" style="2" customWidth="1"/>
    <col min="11235" max="11235" width="34.140625" style="2" customWidth="1"/>
    <col min="11236" max="11236" width="9.28515625" style="2" customWidth="1"/>
    <col min="11237" max="11238" width="12.140625" style="2" customWidth="1"/>
    <col min="11239" max="11249" width="9.85546875" style="2" customWidth="1"/>
    <col min="11250" max="11250" width="11.5703125" style="2" customWidth="1"/>
    <col min="11251" max="11251" width="12.7109375" style="2" customWidth="1"/>
    <col min="11252" max="11252" width="9.140625" style="2" customWidth="1"/>
    <col min="11253" max="11253" width="11.42578125" style="2" customWidth="1"/>
    <col min="11254" max="11487" width="9.140625" style="2" customWidth="1"/>
    <col min="11488" max="11488" width="3.140625" style="2" customWidth="1"/>
    <col min="11489" max="11489" width="6.140625" style="2" customWidth="1"/>
    <col min="11490" max="11490" width="10.28515625" style="2" customWidth="1"/>
    <col min="11491" max="11491" width="34.140625" style="2" customWidth="1"/>
    <col min="11492" max="11492" width="9.28515625" style="2" customWidth="1"/>
    <col min="11493" max="11494" width="12.140625" style="2" customWidth="1"/>
    <col min="11495" max="11505" width="9.85546875" style="2" customWidth="1"/>
    <col min="11506" max="11506" width="11.5703125" style="2" customWidth="1"/>
    <col min="11507" max="11507" width="12.7109375" style="2" customWidth="1"/>
    <col min="11508" max="11508" width="9.140625" style="2" customWidth="1"/>
    <col min="11509" max="11509" width="11.42578125" style="2" customWidth="1"/>
    <col min="11510" max="11743" width="9.140625" style="2" customWidth="1"/>
    <col min="11744" max="11744" width="3.140625" style="2" customWidth="1"/>
    <col min="11745" max="11745" width="6.140625" style="2" customWidth="1"/>
    <col min="11746" max="11746" width="10.28515625" style="2" customWidth="1"/>
    <col min="11747" max="11747" width="34.140625" style="2" customWidth="1"/>
    <col min="11748" max="11748" width="9.28515625" style="2" customWidth="1"/>
    <col min="11749" max="11750" width="12.140625" style="2" customWidth="1"/>
    <col min="11751" max="11761" width="9.85546875" style="2" customWidth="1"/>
    <col min="11762" max="11762" width="11.5703125" style="2" customWidth="1"/>
    <col min="11763" max="11763" width="12.7109375" style="2" customWidth="1"/>
    <col min="11764" max="11764" width="9.140625" style="2" customWidth="1"/>
    <col min="11765" max="11765" width="11.42578125" style="2" customWidth="1"/>
    <col min="11766" max="11999" width="9.140625" style="2" customWidth="1"/>
    <col min="12000" max="12000" width="3.140625" style="2" customWidth="1"/>
    <col min="12001" max="12001" width="6.140625" style="2" customWidth="1"/>
    <col min="12002" max="12002" width="10.28515625" style="2" customWidth="1"/>
    <col min="12003" max="12003" width="34.140625" style="2" customWidth="1"/>
    <col min="12004" max="12004" width="9.28515625" style="2" customWidth="1"/>
    <col min="12005" max="12006" width="12.140625" style="2" customWidth="1"/>
    <col min="12007" max="12017" width="9.85546875" style="2" customWidth="1"/>
    <col min="12018" max="12018" width="11.5703125" style="2" customWidth="1"/>
    <col min="12019" max="12019" width="12.7109375" style="2" customWidth="1"/>
    <col min="12020" max="12020" width="9.140625" style="2" customWidth="1"/>
    <col min="12021" max="12021" width="11.42578125" style="2" customWidth="1"/>
    <col min="12022" max="12255" width="9.140625" style="2" customWidth="1"/>
    <col min="12256" max="12256" width="3.140625" style="2" customWidth="1"/>
    <col min="12257" max="12257" width="6.140625" style="2" customWidth="1"/>
    <col min="12258" max="12258" width="10.28515625" style="2" customWidth="1"/>
    <col min="12259" max="12259" width="34.140625" style="2" customWidth="1"/>
    <col min="12260" max="12260" width="9.28515625" style="2" customWidth="1"/>
    <col min="12261" max="12262" width="12.140625" style="2" customWidth="1"/>
    <col min="12263" max="12273" width="9.85546875" style="2" customWidth="1"/>
    <col min="12274" max="12274" width="11.5703125" style="2" customWidth="1"/>
    <col min="12275" max="12275" width="12.7109375" style="2" customWidth="1"/>
    <col min="12276" max="12276" width="9.140625" style="2" customWidth="1"/>
    <col min="12277" max="12277" width="11.42578125" style="2" customWidth="1"/>
    <col min="12278" max="12511" width="9.140625" style="2" customWidth="1"/>
    <col min="12512" max="12512" width="3.140625" style="2" customWidth="1"/>
    <col min="12513" max="12513" width="6.140625" style="2" customWidth="1"/>
    <col min="12514" max="12514" width="10.28515625" style="2" customWidth="1"/>
    <col min="12515" max="12515" width="34.140625" style="2" customWidth="1"/>
    <col min="12516" max="12516" width="9.28515625" style="2" customWidth="1"/>
    <col min="12517" max="12518" width="12.140625" style="2" customWidth="1"/>
    <col min="12519" max="12529" width="9.85546875" style="2" customWidth="1"/>
    <col min="12530" max="12530" width="11.5703125" style="2" customWidth="1"/>
    <col min="12531" max="12531" width="12.7109375" style="2" customWidth="1"/>
    <col min="12532" max="12532" width="9.140625" style="2" customWidth="1"/>
    <col min="12533" max="12533" width="11.42578125" style="2" customWidth="1"/>
    <col min="12534" max="12767" width="9.140625" style="2" customWidth="1"/>
    <col min="12768" max="12768" width="3.140625" style="2" customWidth="1"/>
    <col min="12769" max="12769" width="6.140625" style="2" customWidth="1"/>
    <col min="12770" max="12770" width="10.28515625" style="2" customWidth="1"/>
    <col min="12771" max="12771" width="34.140625" style="2" customWidth="1"/>
    <col min="12772" max="12772" width="9.28515625" style="2" customWidth="1"/>
    <col min="12773" max="12774" width="12.140625" style="2" customWidth="1"/>
    <col min="12775" max="12785" width="9.85546875" style="2" customWidth="1"/>
    <col min="12786" max="12786" width="11.5703125" style="2" customWidth="1"/>
    <col min="12787" max="12787" width="12.7109375" style="2" customWidth="1"/>
    <col min="12788" max="12788" width="9.140625" style="2" customWidth="1"/>
    <col min="12789" max="12789" width="11.42578125" style="2" customWidth="1"/>
    <col min="12790" max="13023" width="9.140625" style="2" customWidth="1"/>
    <col min="13024" max="13024" width="3.140625" style="2" customWidth="1"/>
    <col min="13025" max="13025" width="6.140625" style="2" customWidth="1"/>
    <col min="13026" max="13026" width="10.28515625" style="2" customWidth="1"/>
    <col min="13027" max="13027" width="34.140625" style="2" customWidth="1"/>
    <col min="13028" max="13028" width="9.28515625" style="2" customWidth="1"/>
    <col min="13029" max="13030" width="12.140625" style="2" customWidth="1"/>
    <col min="13031" max="13041" width="9.85546875" style="2" customWidth="1"/>
    <col min="13042" max="13042" width="11.5703125" style="2" customWidth="1"/>
    <col min="13043" max="13043" width="12.7109375" style="2" customWidth="1"/>
    <col min="13044" max="13044" width="9.140625" style="2" customWidth="1"/>
    <col min="13045" max="13045" width="11.42578125" style="2" customWidth="1"/>
    <col min="13046" max="13279" width="9.140625" style="2" customWidth="1"/>
    <col min="13280" max="13280" width="3.140625" style="2" customWidth="1"/>
    <col min="13281" max="13281" width="6.140625" style="2" customWidth="1"/>
    <col min="13282" max="13282" width="10.28515625" style="2" customWidth="1"/>
    <col min="13283" max="13283" width="34.140625" style="2" customWidth="1"/>
    <col min="13284" max="13284" width="9.28515625" style="2" customWidth="1"/>
    <col min="13285" max="13286" width="12.140625" style="2" customWidth="1"/>
    <col min="13287" max="13297" width="9.85546875" style="2" customWidth="1"/>
    <col min="13298" max="13298" width="11.5703125" style="2" customWidth="1"/>
    <col min="13299" max="13299" width="12.7109375" style="2" customWidth="1"/>
    <col min="13300" max="13300" width="9.140625" style="2" customWidth="1"/>
    <col min="13301" max="13301" width="11.42578125" style="2" customWidth="1"/>
    <col min="13302" max="13535" width="9.140625" style="2" customWidth="1"/>
    <col min="13536" max="13536" width="3.140625" style="2" customWidth="1"/>
    <col min="13537" max="13537" width="6.140625" style="2" customWidth="1"/>
    <col min="13538" max="13538" width="10.28515625" style="2" customWidth="1"/>
    <col min="13539" max="13539" width="34.140625" style="2" customWidth="1"/>
    <col min="13540" max="13540" width="9.28515625" style="2" customWidth="1"/>
    <col min="13541" max="13542" width="12.140625" style="2" customWidth="1"/>
    <col min="13543" max="13553" width="9.85546875" style="2" customWidth="1"/>
    <col min="13554" max="13554" width="11.5703125" style="2" customWidth="1"/>
    <col min="13555" max="13555" width="12.7109375" style="2" customWidth="1"/>
    <col min="13556" max="13556" width="9.140625" style="2" customWidth="1"/>
    <col min="13557" max="13557" width="11.42578125" style="2" customWidth="1"/>
    <col min="13558" max="13791" width="9.140625" style="2" customWidth="1"/>
    <col min="13792" max="13792" width="3.140625" style="2" customWidth="1"/>
    <col min="13793" max="13793" width="6.140625" style="2" customWidth="1"/>
    <col min="13794" max="13794" width="10.28515625" style="2" customWidth="1"/>
    <col min="13795" max="13795" width="34.140625" style="2" customWidth="1"/>
    <col min="13796" max="13796" width="9.28515625" style="2" customWidth="1"/>
    <col min="13797" max="13798" width="12.140625" style="2" customWidth="1"/>
    <col min="13799" max="13809" width="9.85546875" style="2" customWidth="1"/>
    <col min="13810" max="13810" width="11.5703125" style="2" customWidth="1"/>
    <col min="13811" max="13811" width="12.7109375" style="2" customWidth="1"/>
    <col min="13812" max="13812" width="9.140625" style="2" customWidth="1"/>
    <col min="13813" max="13813" width="11.42578125" style="2" customWidth="1"/>
    <col min="13814" max="14047" width="9.140625" style="2" customWidth="1"/>
    <col min="14048" max="14048" width="3.140625" style="2" customWidth="1"/>
    <col min="14049" max="14049" width="6.140625" style="2" customWidth="1"/>
    <col min="14050" max="14050" width="10.28515625" style="2" customWidth="1"/>
    <col min="14051" max="14051" width="34.140625" style="2" customWidth="1"/>
    <col min="14052" max="14052" width="9.28515625" style="2" customWidth="1"/>
    <col min="14053" max="14054" width="12.140625" style="2" customWidth="1"/>
    <col min="14055" max="14065" width="9.85546875" style="2" customWidth="1"/>
    <col min="14066" max="14066" width="11.5703125" style="2" customWidth="1"/>
    <col min="14067" max="14067" width="12.7109375" style="2" customWidth="1"/>
    <col min="14068" max="14068" width="9.140625" style="2" customWidth="1"/>
    <col min="14069" max="14069" width="11.42578125" style="2" customWidth="1"/>
    <col min="14070" max="14303" width="9.140625" style="2" customWidth="1"/>
    <col min="14304" max="14304" width="3.140625" style="2" customWidth="1"/>
    <col min="14305" max="14305" width="6.140625" style="2" customWidth="1"/>
    <col min="14306" max="14306" width="10.28515625" style="2" customWidth="1"/>
    <col min="14307" max="14307" width="34.140625" style="2" customWidth="1"/>
    <col min="14308" max="14308" width="9.28515625" style="2" customWidth="1"/>
    <col min="14309" max="14310" width="12.140625" style="2" customWidth="1"/>
    <col min="14311" max="14321" width="9.85546875" style="2" customWidth="1"/>
    <col min="14322" max="14322" width="11.5703125" style="2" customWidth="1"/>
    <col min="14323" max="14323" width="12.7109375" style="2" customWidth="1"/>
    <col min="14324" max="14324" width="9.140625" style="2" customWidth="1"/>
    <col min="14325" max="14325" width="11.42578125" style="2" customWidth="1"/>
    <col min="14326" max="14559" width="9.140625" style="2" customWidth="1"/>
    <col min="14560" max="14560" width="3.140625" style="2" customWidth="1"/>
    <col min="14561" max="14561" width="6.140625" style="2" customWidth="1"/>
    <col min="14562" max="14562" width="10.28515625" style="2" customWidth="1"/>
    <col min="14563" max="14563" width="34.140625" style="2" customWidth="1"/>
    <col min="14564" max="14564" width="9.28515625" style="2" customWidth="1"/>
    <col min="14565" max="14566" width="12.140625" style="2" customWidth="1"/>
    <col min="14567" max="14577" width="9.85546875" style="2" customWidth="1"/>
    <col min="14578" max="14578" width="11.5703125" style="2" customWidth="1"/>
    <col min="14579" max="14579" width="12.7109375" style="2" customWidth="1"/>
    <col min="14580" max="14580" width="9.140625" style="2" customWidth="1"/>
    <col min="14581" max="14581" width="11.42578125" style="2" customWidth="1"/>
    <col min="14582" max="14815" width="9.140625" style="2" customWidth="1"/>
    <col min="14816" max="14816" width="3.140625" style="2" customWidth="1"/>
    <col min="14817" max="14817" width="6.140625" style="2" customWidth="1"/>
    <col min="14818" max="14818" width="10.28515625" style="2" customWidth="1"/>
    <col min="14819" max="14819" width="34.140625" style="2" customWidth="1"/>
    <col min="14820" max="14820" width="9.28515625" style="2" customWidth="1"/>
    <col min="14821" max="14822" width="12.140625" style="2" customWidth="1"/>
    <col min="14823" max="14833" width="9.85546875" style="2" customWidth="1"/>
    <col min="14834" max="14834" width="11.5703125" style="2" customWidth="1"/>
    <col min="14835" max="14835" width="12.7109375" style="2" customWidth="1"/>
    <col min="14836" max="14836" width="9.140625" style="2" customWidth="1"/>
    <col min="14837" max="14837" width="11.42578125" style="2" customWidth="1"/>
    <col min="14838" max="15071" width="9.140625" style="2" customWidth="1"/>
    <col min="15072" max="15072" width="3.140625" style="2" customWidth="1"/>
    <col min="15073" max="15073" width="6.140625" style="2" customWidth="1"/>
    <col min="15074" max="15074" width="10.28515625" style="2" customWidth="1"/>
    <col min="15075" max="15075" width="34.140625" style="2" customWidth="1"/>
    <col min="15076" max="15076" width="9.28515625" style="2" customWidth="1"/>
    <col min="15077" max="15078" width="12.140625" style="2" customWidth="1"/>
    <col min="15079" max="15089" width="9.85546875" style="2" customWidth="1"/>
    <col min="15090" max="15090" width="11.5703125" style="2" customWidth="1"/>
    <col min="15091" max="15091" width="12.7109375" style="2" customWidth="1"/>
    <col min="15092" max="15092" width="9.140625" style="2" customWidth="1"/>
    <col min="15093" max="15093" width="11.42578125" style="2" customWidth="1"/>
    <col min="15094" max="15327" width="9.140625" style="2" customWidth="1"/>
    <col min="15328" max="15328" width="3.140625" style="2" customWidth="1"/>
    <col min="15329" max="15329" width="6.140625" style="2" customWidth="1"/>
    <col min="15330" max="15330" width="10.28515625" style="2" customWidth="1"/>
    <col min="15331" max="15331" width="34.140625" style="2" customWidth="1"/>
    <col min="15332" max="15332" width="9.28515625" style="2" customWidth="1"/>
    <col min="15333" max="15334" width="12.140625" style="2" customWidth="1"/>
    <col min="15335" max="15345" width="9.85546875" style="2" customWidth="1"/>
    <col min="15346" max="15346" width="11.5703125" style="2" customWidth="1"/>
    <col min="15347" max="15347" width="12.7109375" style="2" customWidth="1"/>
    <col min="15348" max="15348" width="9.140625" style="2" customWidth="1"/>
    <col min="15349" max="15349" width="11.42578125" style="2" customWidth="1"/>
    <col min="15350" max="15583" width="9.140625" style="2" customWidth="1"/>
    <col min="15584" max="15584" width="3.140625" style="2" customWidth="1"/>
    <col min="15585" max="15585" width="6.140625" style="2" customWidth="1"/>
    <col min="15586" max="15586" width="10.28515625" style="2" customWidth="1"/>
    <col min="15587" max="15587" width="34.140625" style="2" customWidth="1"/>
    <col min="15588" max="15588" width="9.28515625" style="2" customWidth="1"/>
    <col min="15589" max="15590" width="12.140625" style="2" customWidth="1"/>
    <col min="15591" max="15601" width="9.85546875" style="2" customWidth="1"/>
    <col min="15602" max="15602" width="11.5703125" style="2" customWidth="1"/>
    <col min="15603" max="15603" width="12.7109375" style="2" customWidth="1"/>
    <col min="15604" max="15604" width="9.140625" style="2" customWidth="1"/>
    <col min="15605" max="15605" width="11.42578125" style="2" customWidth="1"/>
    <col min="15606" max="15839" width="9.140625" style="2" customWidth="1"/>
    <col min="15840" max="15840" width="3.140625" style="2" customWidth="1"/>
    <col min="15841" max="15841" width="6.140625" style="2" customWidth="1"/>
    <col min="15842" max="15842" width="10.28515625" style="2" customWidth="1"/>
    <col min="15843" max="15843" width="34.140625" style="2" customWidth="1"/>
    <col min="15844" max="15844" width="9.28515625" style="2" customWidth="1"/>
    <col min="15845" max="15846" width="12.140625" style="2" customWidth="1"/>
    <col min="15847" max="15857" width="9.85546875" style="2" customWidth="1"/>
    <col min="15858" max="15858" width="11.5703125" style="2" customWidth="1"/>
    <col min="15859" max="15859" width="12.7109375" style="2" customWidth="1"/>
    <col min="15860" max="15860" width="9.140625" style="2" customWidth="1"/>
    <col min="15861" max="15861" width="11.42578125" style="2" customWidth="1"/>
    <col min="15862" max="16095" width="9.140625" style="2" customWidth="1"/>
    <col min="16096" max="16096" width="3.140625" style="2" customWidth="1"/>
    <col min="16097" max="16097" width="6.140625" style="2" customWidth="1"/>
    <col min="16098" max="16098" width="10.28515625" style="2" customWidth="1"/>
    <col min="16099" max="16099" width="34.140625" style="2" customWidth="1"/>
    <col min="16100" max="16100" width="9.28515625" style="2" customWidth="1"/>
    <col min="16101" max="16102" width="12.140625" style="2" customWidth="1"/>
    <col min="16103" max="16113" width="9.85546875" style="2" customWidth="1"/>
    <col min="16114" max="16114" width="11.5703125" style="2" customWidth="1"/>
    <col min="16115" max="16115" width="12.7109375" style="2" customWidth="1"/>
    <col min="16116" max="16116" width="9.140625" style="2" customWidth="1"/>
    <col min="16117" max="16117" width="11.42578125" style="2" customWidth="1"/>
    <col min="16118" max="16370" width="9.140625" style="2" customWidth="1"/>
    <col min="16371" max="16375" width="9.140625" style="2"/>
    <col min="16376" max="16384" width="9.140625" style="2" customWidth="1"/>
  </cols>
  <sheetData>
    <row r="1" spans="1:14" s="11" customFormat="1" ht="15.75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s="12" customFormat="1" ht="21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s="12" customFormat="1" ht="21" customHeight="1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s="12" customFormat="1" ht="72.75" customHeight="1" thickBot="1">
      <c r="A4" s="42" t="s">
        <v>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4" s="14" customFormat="1" ht="38.25" customHeight="1" thickBot="1">
      <c r="A5" s="26"/>
      <c r="B5" s="13"/>
      <c r="C5" s="13"/>
      <c r="D5" s="13"/>
      <c r="E5" s="13"/>
      <c r="F5" s="13"/>
      <c r="G5" s="13"/>
      <c r="H5" s="13"/>
      <c r="I5" s="43" t="s">
        <v>7</v>
      </c>
      <c r="J5" s="44"/>
      <c r="K5" s="45" t="s">
        <v>8</v>
      </c>
      <c r="L5" s="46"/>
    </row>
    <row r="6" spans="1:14" s="1" customFormat="1" ht="24.75" customHeight="1">
      <c r="A6" s="59"/>
      <c r="B6" s="58" t="s">
        <v>113</v>
      </c>
      <c r="C6" s="58"/>
      <c r="D6" s="58"/>
      <c r="E6" s="58"/>
      <c r="F6" s="58"/>
      <c r="G6" s="60"/>
      <c r="H6" s="57"/>
      <c r="I6" s="47" t="s">
        <v>9</v>
      </c>
      <c r="J6" s="47"/>
      <c r="K6" s="47" t="s">
        <v>10</v>
      </c>
      <c r="L6" s="48"/>
      <c r="M6" s="5"/>
      <c r="N6" s="5"/>
    </row>
    <row r="7" spans="1:14" ht="36" customHeight="1">
      <c r="A7" s="52" t="s">
        <v>2</v>
      </c>
      <c r="B7" s="52" t="s">
        <v>44</v>
      </c>
      <c r="C7" s="49" t="s">
        <v>62</v>
      </c>
      <c r="D7" s="49" t="s">
        <v>63</v>
      </c>
      <c r="E7" s="49" t="s">
        <v>64</v>
      </c>
      <c r="F7" s="53" t="s">
        <v>0</v>
      </c>
      <c r="G7" s="50" t="s">
        <v>3</v>
      </c>
      <c r="H7" s="51" t="s">
        <v>65</v>
      </c>
      <c r="I7" s="15" t="s">
        <v>11</v>
      </c>
      <c r="J7" s="15" t="s">
        <v>12</v>
      </c>
      <c r="K7" s="15" t="s">
        <v>11</v>
      </c>
      <c r="L7" s="15" t="s">
        <v>12</v>
      </c>
    </row>
    <row r="8" spans="1:14" s="28" customFormat="1">
      <c r="A8" s="54">
        <v>1</v>
      </c>
      <c r="B8" s="54">
        <f>A8+1</f>
        <v>2</v>
      </c>
      <c r="C8" s="54"/>
      <c r="D8" s="54"/>
      <c r="E8" s="54"/>
      <c r="F8" s="54">
        <f>B8+1</f>
        <v>3</v>
      </c>
      <c r="G8" s="54">
        <f t="shared" ref="G8" si="0">F8+1</f>
        <v>4</v>
      </c>
      <c r="H8" s="54"/>
      <c r="I8" s="61">
        <v>5</v>
      </c>
      <c r="J8" s="61">
        <v>6</v>
      </c>
      <c r="K8" s="61">
        <v>7</v>
      </c>
      <c r="L8" s="61">
        <v>8</v>
      </c>
      <c r="M8" s="27"/>
      <c r="N8" s="27"/>
    </row>
    <row r="9" spans="1:14" s="28" customFormat="1">
      <c r="A9" s="54"/>
      <c r="B9" s="63" t="s">
        <v>67</v>
      </c>
      <c r="C9" s="64"/>
      <c r="D9" s="64"/>
      <c r="E9" s="65"/>
      <c r="F9" s="66"/>
      <c r="G9" s="66"/>
      <c r="H9" s="66"/>
      <c r="I9" s="66"/>
      <c r="J9" s="66"/>
      <c r="K9" s="66"/>
      <c r="L9" s="66"/>
      <c r="M9" s="27"/>
      <c r="N9" s="27"/>
    </row>
    <row r="10" spans="1:14">
      <c r="A10" s="85">
        <v>1</v>
      </c>
      <c r="B10" s="88" t="s">
        <v>45</v>
      </c>
      <c r="C10" s="88">
        <v>1.46</v>
      </c>
      <c r="D10" s="88">
        <v>2.41</v>
      </c>
      <c r="E10" s="93">
        <f>D10*C10</f>
        <v>3.5186000000000002</v>
      </c>
      <c r="F10" s="71" t="s">
        <v>1</v>
      </c>
      <c r="G10" s="94">
        <v>5</v>
      </c>
      <c r="H10" s="89">
        <f>G10*E10</f>
        <v>17.593</v>
      </c>
      <c r="I10" s="72"/>
      <c r="J10" s="72"/>
      <c r="K10" s="73">
        <f>I10*G10</f>
        <v>0</v>
      </c>
      <c r="L10" s="73">
        <f t="shared" ref="L10:L13" si="1">J10*G10</f>
        <v>0</v>
      </c>
    </row>
    <row r="11" spans="1:14" s="3" customFormat="1">
      <c r="A11" s="85">
        <v>2</v>
      </c>
      <c r="B11" s="88" t="s">
        <v>69</v>
      </c>
      <c r="C11" s="88">
        <v>1.46</v>
      </c>
      <c r="D11" s="88">
        <v>3.21</v>
      </c>
      <c r="E11" s="93">
        <f t="shared" ref="E11:E13" si="2">D11*C11</f>
        <v>4.6865999999999994</v>
      </c>
      <c r="F11" s="71" t="s">
        <v>1</v>
      </c>
      <c r="G11" s="94">
        <v>5</v>
      </c>
      <c r="H11" s="89">
        <f t="shared" ref="H11:H13" si="3">G11*E11</f>
        <v>23.432999999999996</v>
      </c>
      <c r="I11" s="74"/>
      <c r="J11" s="74"/>
      <c r="K11" s="73">
        <f t="shared" ref="K11:K13" si="4">I11*G11</f>
        <v>0</v>
      </c>
      <c r="L11" s="73">
        <f t="shared" si="1"/>
        <v>0</v>
      </c>
      <c r="M11" s="7"/>
      <c r="N11" s="7"/>
    </row>
    <row r="12" spans="1:14" s="3" customFormat="1">
      <c r="A12" s="85">
        <v>3</v>
      </c>
      <c r="B12" s="88" t="s">
        <v>53</v>
      </c>
      <c r="C12" s="88">
        <v>1.46</v>
      </c>
      <c r="D12" s="88">
        <v>2.4500000000000002</v>
      </c>
      <c r="E12" s="93">
        <f t="shared" si="2"/>
        <v>3.577</v>
      </c>
      <c r="F12" s="71" t="s">
        <v>1</v>
      </c>
      <c r="G12" s="94">
        <v>4</v>
      </c>
      <c r="H12" s="89">
        <f t="shared" si="3"/>
        <v>14.308</v>
      </c>
      <c r="I12" s="74"/>
      <c r="J12" s="74"/>
      <c r="K12" s="73">
        <f t="shared" si="4"/>
        <v>0</v>
      </c>
      <c r="L12" s="73">
        <f t="shared" si="1"/>
        <v>0</v>
      </c>
      <c r="M12" s="7"/>
      <c r="N12" s="7"/>
    </row>
    <row r="13" spans="1:14" s="3" customFormat="1">
      <c r="A13" s="85">
        <v>4</v>
      </c>
      <c r="B13" s="95" t="s">
        <v>54</v>
      </c>
      <c r="C13" s="95">
        <v>1.46</v>
      </c>
      <c r="D13" s="95">
        <v>3.23</v>
      </c>
      <c r="E13" s="93">
        <f t="shared" si="2"/>
        <v>4.7157999999999998</v>
      </c>
      <c r="F13" s="71" t="s">
        <v>1</v>
      </c>
      <c r="G13" s="96">
        <v>3</v>
      </c>
      <c r="H13" s="89">
        <f t="shared" si="3"/>
        <v>14.147399999999999</v>
      </c>
      <c r="I13" s="74"/>
      <c r="J13" s="74"/>
      <c r="K13" s="73">
        <f t="shared" si="4"/>
        <v>0</v>
      </c>
      <c r="L13" s="73">
        <f t="shared" si="1"/>
        <v>0</v>
      </c>
      <c r="M13" s="7"/>
      <c r="N13" s="7"/>
    </row>
    <row r="14" spans="1:14" s="3" customFormat="1" ht="15.75">
      <c r="A14" s="77"/>
      <c r="B14" s="79" t="s">
        <v>80</v>
      </c>
      <c r="C14" s="80"/>
      <c r="D14" s="80"/>
      <c r="E14" s="80"/>
      <c r="F14" s="80"/>
      <c r="G14" s="80"/>
      <c r="H14" s="81">
        <f>SUM(H10:H13)</f>
        <v>69.481399999999994</v>
      </c>
      <c r="I14" s="82"/>
      <c r="J14" s="82"/>
      <c r="K14" s="78">
        <f>SUM(K10:K13)</f>
        <v>0</v>
      </c>
      <c r="L14" s="78">
        <f>SUM(L10:L13)</f>
        <v>0</v>
      </c>
      <c r="M14" s="7"/>
      <c r="N14" s="7"/>
    </row>
    <row r="15" spans="1:14" s="3" customFormat="1">
      <c r="A15" s="10"/>
      <c r="B15" s="67" t="s">
        <v>81</v>
      </c>
      <c r="C15" s="67"/>
      <c r="D15" s="67"/>
      <c r="E15" s="67"/>
      <c r="F15" s="68"/>
      <c r="G15" s="69"/>
      <c r="H15" s="69"/>
      <c r="I15" s="68"/>
      <c r="J15" s="68"/>
      <c r="K15" s="70"/>
      <c r="L15" s="70"/>
      <c r="M15" s="7"/>
      <c r="N15" s="7"/>
    </row>
    <row r="16" spans="1:14" s="3" customFormat="1">
      <c r="A16" s="62">
        <v>1</v>
      </c>
      <c r="B16" s="88">
        <v>6</v>
      </c>
      <c r="C16" s="88">
        <v>0.96</v>
      </c>
      <c r="D16" s="88">
        <v>2.08</v>
      </c>
      <c r="E16" s="91">
        <f>D16*C16</f>
        <v>1.9967999999999999</v>
      </c>
      <c r="F16" s="71" t="s">
        <v>1</v>
      </c>
      <c r="G16" s="88">
        <v>1</v>
      </c>
      <c r="H16" s="92">
        <f>G16*E16</f>
        <v>1.9967999999999999</v>
      </c>
      <c r="I16" s="76"/>
      <c r="J16" s="76"/>
      <c r="K16" s="83">
        <f t="shared" ref="K16:K19" si="5">I16*G16</f>
        <v>0</v>
      </c>
      <c r="L16" s="83">
        <f t="shared" ref="L16:L19" si="6">J16*G16</f>
        <v>0</v>
      </c>
      <c r="M16" s="7"/>
      <c r="N16" s="7"/>
    </row>
    <row r="17" spans="1:14" s="3" customFormat="1">
      <c r="A17" s="62">
        <v>2</v>
      </c>
      <c r="B17" s="88">
        <v>7</v>
      </c>
      <c r="C17" s="88">
        <v>0.86</v>
      </c>
      <c r="D17" s="88">
        <v>2.08</v>
      </c>
      <c r="E17" s="91">
        <f t="shared" ref="E17:E19" si="7">D17*C17</f>
        <v>1.7887999999999999</v>
      </c>
      <c r="F17" s="71" t="s">
        <v>1</v>
      </c>
      <c r="G17" s="88">
        <v>1</v>
      </c>
      <c r="H17" s="92">
        <f t="shared" ref="H17:H19" si="8">G17*E17</f>
        <v>1.7887999999999999</v>
      </c>
      <c r="I17" s="72"/>
      <c r="J17" s="75"/>
      <c r="K17" s="83">
        <f t="shared" si="5"/>
        <v>0</v>
      </c>
      <c r="L17" s="83">
        <f t="shared" si="6"/>
        <v>0</v>
      </c>
      <c r="M17" s="7"/>
      <c r="N17" s="7"/>
    </row>
    <row r="18" spans="1:14" s="3" customFormat="1">
      <c r="A18" s="62">
        <v>3</v>
      </c>
      <c r="B18" s="88">
        <v>8</v>
      </c>
      <c r="C18" s="88">
        <v>0.96</v>
      </c>
      <c r="D18" s="88">
        <v>2.08</v>
      </c>
      <c r="E18" s="91">
        <f t="shared" si="7"/>
        <v>1.9967999999999999</v>
      </c>
      <c r="F18" s="71" t="s">
        <v>1</v>
      </c>
      <c r="G18" s="88">
        <v>1</v>
      </c>
      <c r="H18" s="92">
        <f t="shared" si="8"/>
        <v>1.9967999999999999</v>
      </c>
      <c r="I18" s="84"/>
      <c r="J18" s="84"/>
      <c r="K18" s="83">
        <f t="shared" si="5"/>
        <v>0</v>
      </c>
      <c r="L18" s="83">
        <f t="shared" si="6"/>
        <v>0</v>
      </c>
      <c r="M18" s="7"/>
      <c r="N18" s="7"/>
    </row>
    <row r="19" spans="1:14" s="3" customFormat="1">
      <c r="A19" s="62">
        <v>4</v>
      </c>
      <c r="B19" s="95">
        <v>9</v>
      </c>
      <c r="C19" s="95">
        <v>0.96</v>
      </c>
      <c r="D19" s="95">
        <v>2.08</v>
      </c>
      <c r="E19" s="91">
        <f t="shared" si="7"/>
        <v>1.9967999999999999</v>
      </c>
      <c r="F19" s="71" t="s">
        <v>1</v>
      </c>
      <c r="G19" s="95">
        <v>1</v>
      </c>
      <c r="H19" s="92">
        <f t="shared" si="8"/>
        <v>1.9967999999999999</v>
      </c>
      <c r="I19" s="76"/>
      <c r="J19" s="76"/>
      <c r="K19" s="83">
        <f t="shared" si="5"/>
        <v>0</v>
      </c>
      <c r="L19" s="83">
        <f t="shared" si="6"/>
        <v>0</v>
      </c>
      <c r="M19" s="7"/>
      <c r="N19" s="7"/>
    </row>
    <row r="20" spans="1:14" s="4" customFormat="1" ht="16.5" thickBot="1">
      <c r="A20" s="77"/>
      <c r="B20" s="79" t="s">
        <v>80</v>
      </c>
      <c r="C20" s="80"/>
      <c r="D20" s="80"/>
      <c r="E20" s="80"/>
      <c r="F20" s="80"/>
      <c r="G20" s="80"/>
      <c r="H20" s="81">
        <f>SUM(H16:H19)</f>
        <v>7.7791999999999994</v>
      </c>
      <c r="I20" s="82"/>
      <c r="J20" s="82"/>
      <c r="K20" s="78">
        <f>SUM(K16:K19)</f>
        <v>0</v>
      </c>
      <c r="L20" s="78">
        <f>SUM(L16:L19)</f>
        <v>0</v>
      </c>
      <c r="M20" s="7"/>
      <c r="N20" s="7"/>
    </row>
    <row r="21" spans="1:14" ht="16.5" thickBot="1">
      <c r="A21" s="34"/>
      <c r="B21" s="35"/>
      <c r="C21" s="35"/>
      <c r="D21" s="35"/>
      <c r="E21" s="35"/>
      <c r="F21" s="35"/>
      <c r="G21" s="35"/>
      <c r="H21" s="17"/>
      <c r="I21" s="18"/>
      <c r="J21" s="18"/>
      <c r="K21" s="18">
        <f>K20+K14</f>
        <v>0</v>
      </c>
      <c r="L21" s="19">
        <f>L20+L14</f>
        <v>0</v>
      </c>
    </row>
    <row r="22" spans="1:14" ht="16.5" thickBot="1">
      <c r="A22" s="29"/>
      <c r="B22" s="20"/>
      <c r="C22" s="20"/>
      <c r="D22" s="20"/>
      <c r="E22" s="20"/>
      <c r="F22" s="20"/>
      <c r="G22" s="21"/>
      <c r="H22" s="21"/>
      <c r="I22" s="20"/>
      <c r="J22" s="20"/>
      <c r="K22" s="22" t="s">
        <v>13</v>
      </c>
      <c r="L22" s="19">
        <f>K21+L21</f>
        <v>0</v>
      </c>
    </row>
    <row r="23" spans="1:14" ht="16.5" thickBot="1">
      <c r="A23" s="36" t="s">
        <v>14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4" ht="15.75">
      <c r="A24" s="23">
        <v>1</v>
      </c>
      <c r="B24" s="38" t="s">
        <v>15</v>
      </c>
      <c r="C24" s="38"/>
      <c r="D24" s="38"/>
      <c r="E24" s="38"/>
      <c r="F24" s="38"/>
      <c r="G24" s="38" t="s">
        <v>16</v>
      </c>
      <c r="H24" s="38"/>
      <c r="I24" s="38"/>
      <c r="J24" s="39"/>
      <c r="K24" s="39"/>
      <c r="L24" s="39"/>
    </row>
    <row r="25" spans="1:14" s="6" customFormat="1" ht="15.75">
      <c r="A25" s="24">
        <v>2</v>
      </c>
      <c r="B25" s="32" t="s">
        <v>17</v>
      </c>
      <c r="C25" s="56"/>
      <c r="D25" s="56"/>
      <c r="E25" s="32"/>
      <c r="F25" s="32"/>
      <c r="G25" s="32" t="s">
        <v>18</v>
      </c>
      <c r="H25" s="32"/>
      <c r="I25" s="32"/>
      <c r="J25" s="33"/>
      <c r="K25" s="33"/>
      <c r="L25" s="33"/>
    </row>
    <row r="26" spans="1:14" s="6" customFormat="1" ht="15.75">
      <c r="A26" s="24">
        <v>3</v>
      </c>
      <c r="B26" s="32" t="s">
        <v>19</v>
      </c>
      <c r="C26" s="56"/>
      <c r="D26" s="56"/>
      <c r="E26" s="32"/>
      <c r="F26" s="32"/>
      <c r="G26" s="32" t="s">
        <v>20</v>
      </c>
      <c r="H26" s="32"/>
      <c r="I26" s="32"/>
      <c r="J26" s="33"/>
      <c r="K26" s="33"/>
      <c r="L26" s="33"/>
    </row>
    <row r="27" spans="1:14" s="6" customFormat="1" ht="15.75">
      <c r="A27" s="24">
        <v>4</v>
      </c>
      <c r="B27" s="32" t="s">
        <v>21</v>
      </c>
      <c r="C27" s="56"/>
      <c r="D27" s="56"/>
      <c r="E27" s="32"/>
      <c r="F27" s="32"/>
      <c r="G27" s="32" t="s">
        <v>22</v>
      </c>
      <c r="H27" s="32"/>
      <c r="I27" s="32"/>
      <c r="J27" s="33"/>
      <c r="K27" s="33"/>
      <c r="L27" s="33"/>
    </row>
    <row r="28" spans="1:14" s="6" customFormat="1" ht="15.75">
      <c r="A28" s="24">
        <v>5</v>
      </c>
      <c r="B28" s="32" t="s">
        <v>23</v>
      </c>
      <c r="C28" s="56"/>
      <c r="D28" s="56"/>
      <c r="E28" s="32"/>
      <c r="F28" s="32"/>
      <c r="G28" s="32" t="s">
        <v>24</v>
      </c>
      <c r="H28" s="32"/>
      <c r="I28" s="32"/>
      <c r="J28" s="33"/>
      <c r="K28" s="33"/>
      <c r="L28" s="33"/>
    </row>
    <row r="29" spans="1:14" s="6" customFormat="1" ht="15.75">
      <c r="A29" s="24">
        <v>6</v>
      </c>
      <c r="B29" s="32" t="s">
        <v>25</v>
      </c>
      <c r="C29" s="56"/>
      <c r="D29" s="56"/>
      <c r="E29" s="32"/>
      <c r="F29" s="32"/>
      <c r="G29" s="32" t="s">
        <v>26</v>
      </c>
      <c r="H29" s="32"/>
      <c r="I29" s="32"/>
      <c r="J29" s="33"/>
      <c r="K29" s="33"/>
      <c r="L29" s="33"/>
    </row>
    <row r="30" spans="1:14" s="6" customFormat="1" ht="15.75">
      <c r="A30" s="24">
        <v>7</v>
      </c>
      <c r="B30" s="32" t="s">
        <v>27</v>
      </c>
      <c r="C30" s="56"/>
      <c r="D30" s="56"/>
      <c r="E30" s="32"/>
      <c r="F30" s="32"/>
      <c r="G30" s="32" t="s">
        <v>28</v>
      </c>
      <c r="H30" s="32"/>
      <c r="I30" s="32"/>
      <c r="J30" s="33"/>
      <c r="K30" s="33"/>
      <c r="L30" s="33"/>
    </row>
    <row r="31" spans="1:14" s="6" customFormat="1" ht="15.75">
      <c r="A31" s="24">
        <v>8</v>
      </c>
      <c r="B31" s="32" t="s">
        <v>29</v>
      </c>
      <c r="C31" s="56"/>
      <c r="D31" s="56"/>
      <c r="E31" s="32"/>
      <c r="F31" s="32"/>
      <c r="G31" s="32" t="s">
        <v>30</v>
      </c>
      <c r="H31" s="32"/>
      <c r="I31" s="32"/>
      <c r="J31" s="33"/>
      <c r="K31" s="33"/>
      <c r="L31" s="33"/>
    </row>
    <row r="32" spans="1:14" s="6" customFormat="1" ht="15.75">
      <c r="A32" s="24">
        <v>9</v>
      </c>
      <c r="B32" s="32" t="s">
        <v>31</v>
      </c>
      <c r="C32" s="56"/>
      <c r="D32" s="56"/>
      <c r="E32" s="32"/>
      <c r="F32" s="32"/>
      <c r="G32" s="32" t="s">
        <v>32</v>
      </c>
      <c r="H32" s="32"/>
      <c r="I32" s="32"/>
      <c r="J32" s="33"/>
      <c r="K32" s="33"/>
      <c r="L32" s="33"/>
    </row>
    <row r="33" spans="1:12" s="6" customFormat="1" ht="15.75">
      <c r="A33" s="24">
        <v>10</v>
      </c>
      <c r="B33" s="32" t="s">
        <v>33</v>
      </c>
      <c r="C33" s="56"/>
      <c r="D33" s="56"/>
      <c r="E33" s="32"/>
      <c r="F33" s="32"/>
      <c r="G33" s="32" t="s">
        <v>34</v>
      </c>
      <c r="H33" s="32"/>
      <c r="I33" s="32"/>
      <c r="J33" s="33"/>
      <c r="K33" s="33"/>
      <c r="L33" s="33"/>
    </row>
    <row r="34" spans="1:12" s="6" customFormat="1" ht="15.75">
      <c r="A34" s="24">
        <v>11</v>
      </c>
      <c r="B34" s="32" t="s">
        <v>35</v>
      </c>
      <c r="C34" s="56"/>
      <c r="D34" s="56"/>
      <c r="E34" s="32"/>
      <c r="F34" s="32"/>
      <c r="G34" s="32" t="s">
        <v>36</v>
      </c>
      <c r="H34" s="32"/>
      <c r="I34" s="32"/>
      <c r="J34" s="33"/>
      <c r="K34" s="33"/>
      <c r="L34" s="33"/>
    </row>
    <row r="35" spans="1:12" s="6" customFormat="1" ht="15.75">
      <c r="A35" s="24">
        <v>12</v>
      </c>
      <c r="B35" s="32" t="s">
        <v>37</v>
      </c>
      <c r="C35" s="56"/>
      <c r="D35" s="56"/>
      <c r="E35" s="32"/>
      <c r="F35" s="32"/>
      <c r="G35" s="32" t="s">
        <v>38</v>
      </c>
      <c r="H35" s="32"/>
      <c r="I35" s="32"/>
      <c r="J35" s="33"/>
      <c r="K35" s="33"/>
      <c r="L35" s="33"/>
    </row>
    <row r="36" spans="1:12" s="6" customFormat="1" ht="15.75">
      <c r="A36" s="24">
        <v>13</v>
      </c>
      <c r="B36" s="32" t="s">
        <v>39</v>
      </c>
      <c r="C36" s="56"/>
      <c r="D36" s="56"/>
      <c r="E36" s="32"/>
      <c r="F36" s="32"/>
      <c r="G36" s="32" t="s">
        <v>40</v>
      </c>
      <c r="H36" s="32"/>
      <c r="I36" s="32"/>
      <c r="J36" s="33"/>
      <c r="K36" s="33"/>
      <c r="L36" s="33"/>
    </row>
    <row r="37" spans="1:12" s="6" customFormat="1" ht="15.75">
      <c r="A37" s="24">
        <v>14</v>
      </c>
      <c r="B37" s="32" t="s">
        <v>41</v>
      </c>
      <c r="C37" s="56"/>
      <c r="D37" s="56"/>
      <c r="E37" s="32"/>
      <c r="F37" s="32"/>
      <c r="G37" s="32"/>
      <c r="H37" s="32"/>
      <c r="I37" s="32"/>
      <c r="J37" s="33"/>
      <c r="K37" s="33"/>
      <c r="L37" s="33"/>
    </row>
    <row r="38" spans="1:12" s="6" customFormat="1" ht="15.75">
      <c r="A38" s="24">
        <v>15</v>
      </c>
      <c r="B38" s="32" t="s">
        <v>42</v>
      </c>
      <c r="C38" s="56"/>
      <c r="D38" s="56"/>
      <c r="E38" s="32"/>
      <c r="F38" s="32"/>
      <c r="G38" s="32"/>
      <c r="H38" s="32"/>
      <c r="I38" s="32"/>
      <c r="J38" s="33"/>
      <c r="K38" s="33"/>
      <c r="L38" s="33"/>
    </row>
    <row r="39" spans="1:12" s="6" customFormat="1" ht="16.5" thickBot="1">
      <c r="A39" s="25">
        <v>16</v>
      </c>
      <c r="B39" s="30" t="s">
        <v>43</v>
      </c>
      <c r="C39" s="55"/>
      <c r="D39" s="55"/>
      <c r="E39" s="30"/>
      <c r="F39" s="30"/>
      <c r="G39" s="30"/>
      <c r="H39" s="30"/>
      <c r="I39" s="30"/>
      <c r="J39" s="31"/>
      <c r="K39" s="31"/>
      <c r="L39" s="31"/>
    </row>
  </sheetData>
  <mergeCells count="63">
    <mergeCell ref="B39:F39"/>
    <mergeCell ref="G39:I39"/>
    <mergeCell ref="J39:L39"/>
    <mergeCell ref="B37:F37"/>
    <mergeCell ref="G37:I37"/>
    <mergeCell ref="J37:L37"/>
    <mergeCell ref="B38:F38"/>
    <mergeCell ref="G38:I38"/>
    <mergeCell ref="J38:L38"/>
    <mergeCell ref="B35:F35"/>
    <mergeCell ref="G35:I35"/>
    <mergeCell ref="J35:L35"/>
    <mergeCell ref="B36:F36"/>
    <mergeCell ref="G36:I36"/>
    <mergeCell ref="J36:L36"/>
    <mergeCell ref="B33:F33"/>
    <mergeCell ref="G33:I33"/>
    <mergeCell ref="J33:L33"/>
    <mergeCell ref="B34:F34"/>
    <mergeCell ref="G34:I34"/>
    <mergeCell ref="J34:L34"/>
    <mergeCell ref="B31:F31"/>
    <mergeCell ref="G31:I31"/>
    <mergeCell ref="J31:L31"/>
    <mergeCell ref="B32:F32"/>
    <mergeCell ref="G32:I32"/>
    <mergeCell ref="J32:L32"/>
    <mergeCell ref="B29:F29"/>
    <mergeCell ref="G29:I29"/>
    <mergeCell ref="J29:L29"/>
    <mergeCell ref="B30:F30"/>
    <mergeCell ref="G30:I30"/>
    <mergeCell ref="J30:L30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15:E15"/>
    <mergeCell ref="B20:G20"/>
    <mergeCell ref="A21:G21"/>
    <mergeCell ref="A23:L23"/>
    <mergeCell ref="B24:F24"/>
    <mergeCell ref="G24:I24"/>
    <mergeCell ref="J24:L24"/>
    <mergeCell ref="B6:G6"/>
    <mergeCell ref="I6:J6"/>
    <mergeCell ref="K6:L6"/>
    <mergeCell ref="B9:E9"/>
    <mergeCell ref="B14:G14"/>
    <mergeCell ref="A1:L1"/>
    <mergeCell ref="A2:L2"/>
    <mergeCell ref="A3:L3"/>
    <mergeCell ref="A4:L4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366C-CD7A-4D64-9E21-3730E2E95CDD}">
  <dimension ref="A1:N39"/>
  <sheetViews>
    <sheetView workbookViewId="0">
      <selection activeCell="O17" sqref="O17"/>
    </sheetView>
  </sheetViews>
  <sheetFormatPr defaultRowHeight="12.75"/>
  <cols>
    <col min="1" max="1" width="6.140625" style="6" customWidth="1"/>
    <col min="2" max="2" width="22.85546875" style="6" customWidth="1"/>
    <col min="3" max="5" width="5.7109375" style="6" customWidth="1"/>
    <col min="6" max="6" width="8.140625" style="6" customWidth="1"/>
    <col min="7" max="8" width="11.42578125" style="9" customWidth="1"/>
    <col min="9" max="9" width="15" style="6" customWidth="1"/>
    <col min="10" max="10" width="14.28515625" style="6" customWidth="1"/>
    <col min="11" max="11" width="18.7109375" style="6" customWidth="1"/>
    <col min="12" max="12" width="20.28515625" style="6" customWidth="1"/>
    <col min="13" max="14" width="9.140625" style="6" customWidth="1"/>
    <col min="15" max="223" width="9.140625" style="2" customWidth="1"/>
    <col min="224" max="224" width="3.140625" style="2" customWidth="1"/>
    <col min="225" max="225" width="6.140625" style="2" customWidth="1"/>
    <col min="226" max="226" width="10.28515625" style="2" customWidth="1"/>
    <col min="227" max="227" width="34.140625" style="2" customWidth="1"/>
    <col min="228" max="228" width="9.28515625" style="2" customWidth="1"/>
    <col min="229" max="230" width="12.140625" style="2" customWidth="1"/>
    <col min="231" max="241" width="9.85546875" style="2" customWidth="1"/>
    <col min="242" max="242" width="11.5703125" style="2" customWidth="1"/>
    <col min="243" max="243" width="12.7109375" style="2" customWidth="1"/>
    <col min="244" max="244" width="9.140625" style="2" customWidth="1"/>
    <col min="245" max="245" width="11.42578125" style="2" customWidth="1"/>
    <col min="246" max="479" width="9.140625" style="2" customWidth="1"/>
    <col min="480" max="480" width="3.140625" style="2" customWidth="1"/>
    <col min="481" max="481" width="6.140625" style="2" customWidth="1"/>
    <col min="482" max="482" width="10.28515625" style="2" customWidth="1"/>
    <col min="483" max="483" width="34.140625" style="2" customWidth="1"/>
    <col min="484" max="484" width="9.28515625" style="2" customWidth="1"/>
    <col min="485" max="486" width="12.140625" style="2" customWidth="1"/>
    <col min="487" max="497" width="9.85546875" style="2" customWidth="1"/>
    <col min="498" max="498" width="11.5703125" style="2" customWidth="1"/>
    <col min="499" max="499" width="12.7109375" style="2" customWidth="1"/>
    <col min="500" max="500" width="9.140625" style="2" customWidth="1"/>
    <col min="501" max="501" width="11.42578125" style="2" customWidth="1"/>
    <col min="502" max="735" width="9.140625" style="2" customWidth="1"/>
    <col min="736" max="736" width="3.140625" style="2" customWidth="1"/>
    <col min="737" max="737" width="6.140625" style="2" customWidth="1"/>
    <col min="738" max="738" width="10.28515625" style="2" customWidth="1"/>
    <col min="739" max="739" width="34.140625" style="2" customWidth="1"/>
    <col min="740" max="740" width="9.28515625" style="2" customWidth="1"/>
    <col min="741" max="742" width="12.140625" style="2" customWidth="1"/>
    <col min="743" max="753" width="9.85546875" style="2" customWidth="1"/>
    <col min="754" max="754" width="11.5703125" style="2" customWidth="1"/>
    <col min="755" max="755" width="12.7109375" style="2" customWidth="1"/>
    <col min="756" max="756" width="9.140625" style="2" customWidth="1"/>
    <col min="757" max="757" width="11.42578125" style="2" customWidth="1"/>
    <col min="758" max="991" width="9.140625" style="2" customWidth="1"/>
    <col min="992" max="992" width="3.140625" style="2" customWidth="1"/>
    <col min="993" max="993" width="6.140625" style="2" customWidth="1"/>
    <col min="994" max="994" width="10.28515625" style="2" customWidth="1"/>
    <col min="995" max="995" width="34.140625" style="2" customWidth="1"/>
    <col min="996" max="996" width="9.28515625" style="2" customWidth="1"/>
    <col min="997" max="998" width="12.140625" style="2" customWidth="1"/>
    <col min="999" max="1009" width="9.85546875" style="2" customWidth="1"/>
    <col min="1010" max="1010" width="11.5703125" style="2" customWidth="1"/>
    <col min="1011" max="1011" width="12.7109375" style="2" customWidth="1"/>
    <col min="1012" max="1012" width="9.140625" style="2" customWidth="1"/>
    <col min="1013" max="1013" width="11.42578125" style="2" customWidth="1"/>
    <col min="1014" max="1247" width="9.140625" style="2" customWidth="1"/>
    <col min="1248" max="1248" width="3.140625" style="2" customWidth="1"/>
    <col min="1249" max="1249" width="6.140625" style="2" customWidth="1"/>
    <col min="1250" max="1250" width="10.28515625" style="2" customWidth="1"/>
    <col min="1251" max="1251" width="34.140625" style="2" customWidth="1"/>
    <col min="1252" max="1252" width="9.28515625" style="2" customWidth="1"/>
    <col min="1253" max="1254" width="12.140625" style="2" customWidth="1"/>
    <col min="1255" max="1265" width="9.85546875" style="2" customWidth="1"/>
    <col min="1266" max="1266" width="11.5703125" style="2" customWidth="1"/>
    <col min="1267" max="1267" width="12.7109375" style="2" customWidth="1"/>
    <col min="1268" max="1268" width="9.140625" style="2" customWidth="1"/>
    <col min="1269" max="1269" width="11.42578125" style="2" customWidth="1"/>
    <col min="1270" max="1503" width="9.140625" style="2" customWidth="1"/>
    <col min="1504" max="1504" width="3.140625" style="2" customWidth="1"/>
    <col min="1505" max="1505" width="6.140625" style="2" customWidth="1"/>
    <col min="1506" max="1506" width="10.28515625" style="2" customWidth="1"/>
    <col min="1507" max="1507" width="34.140625" style="2" customWidth="1"/>
    <col min="1508" max="1508" width="9.28515625" style="2" customWidth="1"/>
    <col min="1509" max="1510" width="12.140625" style="2" customWidth="1"/>
    <col min="1511" max="1521" width="9.85546875" style="2" customWidth="1"/>
    <col min="1522" max="1522" width="11.5703125" style="2" customWidth="1"/>
    <col min="1523" max="1523" width="12.7109375" style="2" customWidth="1"/>
    <col min="1524" max="1524" width="9.140625" style="2" customWidth="1"/>
    <col min="1525" max="1525" width="11.42578125" style="2" customWidth="1"/>
    <col min="1526" max="1759" width="9.140625" style="2" customWidth="1"/>
    <col min="1760" max="1760" width="3.140625" style="2" customWidth="1"/>
    <col min="1761" max="1761" width="6.140625" style="2" customWidth="1"/>
    <col min="1762" max="1762" width="10.28515625" style="2" customWidth="1"/>
    <col min="1763" max="1763" width="34.140625" style="2" customWidth="1"/>
    <col min="1764" max="1764" width="9.28515625" style="2" customWidth="1"/>
    <col min="1765" max="1766" width="12.140625" style="2" customWidth="1"/>
    <col min="1767" max="1777" width="9.85546875" style="2" customWidth="1"/>
    <col min="1778" max="1778" width="11.5703125" style="2" customWidth="1"/>
    <col min="1779" max="1779" width="12.7109375" style="2" customWidth="1"/>
    <col min="1780" max="1780" width="9.140625" style="2" customWidth="1"/>
    <col min="1781" max="1781" width="11.42578125" style="2" customWidth="1"/>
    <col min="1782" max="2015" width="9.140625" style="2" customWidth="1"/>
    <col min="2016" max="2016" width="3.140625" style="2" customWidth="1"/>
    <col min="2017" max="2017" width="6.140625" style="2" customWidth="1"/>
    <col min="2018" max="2018" width="10.28515625" style="2" customWidth="1"/>
    <col min="2019" max="2019" width="34.140625" style="2" customWidth="1"/>
    <col min="2020" max="2020" width="9.28515625" style="2" customWidth="1"/>
    <col min="2021" max="2022" width="12.140625" style="2" customWidth="1"/>
    <col min="2023" max="2033" width="9.85546875" style="2" customWidth="1"/>
    <col min="2034" max="2034" width="11.5703125" style="2" customWidth="1"/>
    <col min="2035" max="2035" width="12.7109375" style="2" customWidth="1"/>
    <col min="2036" max="2036" width="9.140625" style="2" customWidth="1"/>
    <col min="2037" max="2037" width="11.42578125" style="2" customWidth="1"/>
    <col min="2038" max="2271" width="9.140625" style="2" customWidth="1"/>
    <col min="2272" max="2272" width="3.140625" style="2" customWidth="1"/>
    <col min="2273" max="2273" width="6.140625" style="2" customWidth="1"/>
    <col min="2274" max="2274" width="10.28515625" style="2" customWidth="1"/>
    <col min="2275" max="2275" width="34.140625" style="2" customWidth="1"/>
    <col min="2276" max="2276" width="9.28515625" style="2" customWidth="1"/>
    <col min="2277" max="2278" width="12.140625" style="2" customWidth="1"/>
    <col min="2279" max="2289" width="9.85546875" style="2" customWidth="1"/>
    <col min="2290" max="2290" width="11.5703125" style="2" customWidth="1"/>
    <col min="2291" max="2291" width="12.7109375" style="2" customWidth="1"/>
    <col min="2292" max="2292" width="9.140625" style="2" customWidth="1"/>
    <col min="2293" max="2293" width="11.42578125" style="2" customWidth="1"/>
    <col min="2294" max="2527" width="9.140625" style="2" customWidth="1"/>
    <col min="2528" max="2528" width="3.140625" style="2" customWidth="1"/>
    <col min="2529" max="2529" width="6.140625" style="2" customWidth="1"/>
    <col min="2530" max="2530" width="10.28515625" style="2" customWidth="1"/>
    <col min="2531" max="2531" width="34.140625" style="2" customWidth="1"/>
    <col min="2532" max="2532" width="9.28515625" style="2" customWidth="1"/>
    <col min="2533" max="2534" width="12.140625" style="2" customWidth="1"/>
    <col min="2535" max="2545" width="9.85546875" style="2" customWidth="1"/>
    <col min="2546" max="2546" width="11.5703125" style="2" customWidth="1"/>
    <col min="2547" max="2547" width="12.7109375" style="2" customWidth="1"/>
    <col min="2548" max="2548" width="9.140625" style="2" customWidth="1"/>
    <col min="2549" max="2549" width="11.42578125" style="2" customWidth="1"/>
    <col min="2550" max="2783" width="9.140625" style="2" customWidth="1"/>
    <col min="2784" max="2784" width="3.140625" style="2" customWidth="1"/>
    <col min="2785" max="2785" width="6.140625" style="2" customWidth="1"/>
    <col min="2786" max="2786" width="10.28515625" style="2" customWidth="1"/>
    <col min="2787" max="2787" width="34.140625" style="2" customWidth="1"/>
    <col min="2788" max="2788" width="9.28515625" style="2" customWidth="1"/>
    <col min="2789" max="2790" width="12.140625" style="2" customWidth="1"/>
    <col min="2791" max="2801" width="9.85546875" style="2" customWidth="1"/>
    <col min="2802" max="2802" width="11.5703125" style="2" customWidth="1"/>
    <col min="2803" max="2803" width="12.7109375" style="2" customWidth="1"/>
    <col min="2804" max="2804" width="9.140625" style="2" customWidth="1"/>
    <col min="2805" max="2805" width="11.42578125" style="2" customWidth="1"/>
    <col min="2806" max="3039" width="9.140625" style="2" customWidth="1"/>
    <col min="3040" max="3040" width="3.140625" style="2" customWidth="1"/>
    <col min="3041" max="3041" width="6.140625" style="2" customWidth="1"/>
    <col min="3042" max="3042" width="10.28515625" style="2" customWidth="1"/>
    <col min="3043" max="3043" width="34.140625" style="2" customWidth="1"/>
    <col min="3044" max="3044" width="9.28515625" style="2" customWidth="1"/>
    <col min="3045" max="3046" width="12.140625" style="2" customWidth="1"/>
    <col min="3047" max="3057" width="9.85546875" style="2" customWidth="1"/>
    <col min="3058" max="3058" width="11.5703125" style="2" customWidth="1"/>
    <col min="3059" max="3059" width="12.7109375" style="2" customWidth="1"/>
    <col min="3060" max="3060" width="9.140625" style="2" customWidth="1"/>
    <col min="3061" max="3061" width="11.42578125" style="2" customWidth="1"/>
    <col min="3062" max="3295" width="9.140625" style="2" customWidth="1"/>
    <col min="3296" max="3296" width="3.140625" style="2" customWidth="1"/>
    <col min="3297" max="3297" width="6.140625" style="2" customWidth="1"/>
    <col min="3298" max="3298" width="10.28515625" style="2" customWidth="1"/>
    <col min="3299" max="3299" width="34.140625" style="2" customWidth="1"/>
    <col min="3300" max="3300" width="9.28515625" style="2" customWidth="1"/>
    <col min="3301" max="3302" width="12.140625" style="2" customWidth="1"/>
    <col min="3303" max="3313" width="9.85546875" style="2" customWidth="1"/>
    <col min="3314" max="3314" width="11.5703125" style="2" customWidth="1"/>
    <col min="3315" max="3315" width="12.7109375" style="2" customWidth="1"/>
    <col min="3316" max="3316" width="9.140625" style="2" customWidth="1"/>
    <col min="3317" max="3317" width="11.42578125" style="2" customWidth="1"/>
    <col min="3318" max="3551" width="9.140625" style="2" customWidth="1"/>
    <col min="3552" max="3552" width="3.140625" style="2" customWidth="1"/>
    <col min="3553" max="3553" width="6.140625" style="2" customWidth="1"/>
    <col min="3554" max="3554" width="10.28515625" style="2" customWidth="1"/>
    <col min="3555" max="3555" width="34.140625" style="2" customWidth="1"/>
    <col min="3556" max="3556" width="9.28515625" style="2" customWidth="1"/>
    <col min="3557" max="3558" width="12.140625" style="2" customWidth="1"/>
    <col min="3559" max="3569" width="9.85546875" style="2" customWidth="1"/>
    <col min="3570" max="3570" width="11.5703125" style="2" customWidth="1"/>
    <col min="3571" max="3571" width="12.7109375" style="2" customWidth="1"/>
    <col min="3572" max="3572" width="9.140625" style="2" customWidth="1"/>
    <col min="3573" max="3573" width="11.42578125" style="2" customWidth="1"/>
    <col min="3574" max="3807" width="9.140625" style="2" customWidth="1"/>
    <col min="3808" max="3808" width="3.140625" style="2" customWidth="1"/>
    <col min="3809" max="3809" width="6.140625" style="2" customWidth="1"/>
    <col min="3810" max="3810" width="10.28515625" style="2" customWidth="1"/>
    <col min="3811" max="3811" width="34.140625" style="2" customWidth="1"/>
    <col min="3812" max="3812" width="9.28515625" style="2" customWidth="1"/>
    <col min="3813" max="3814" width="12.140625" style="2" customWidth="1"/>
    <col min="3815" max="3825" width="9.85546875" style="2" customWidth="1"/>
    <col min="3826" max="3826" width="11.5703125" style="2" customWidth="1"/>
    <col min="3827" max="3827" width="12.7109375" style="2" customWidth="1"/>
    <col min="3828" max="3828" width="9.140625" style="2" customWidth="1"/>
    <col min="3829" max="3829" width="11.42578125" style="2" customWidth="1"/>
    <col min="3830" max="4063" width="9.140625" style="2" customWidth="1"/>
    <col min="4064" max="4064" width="3.140625" style="2" customWidth="1"/>
    <col min="4065" max="4065" width="6.140625" style="2" customWidth="1"/>
    <col min="4066" max="4066" width="10.28515625" style="2" customWidth="1"/>
    <col min="4067" max="4067" width="34.140625" style="2" customWidth="1"/>
    <col min="4068" max="4068" width="9.28515625" style="2" customWidth="1"/>
    <col min="4069" max="4070" width="12.140625" style="2" customWidth="1"/>
    <col min="4071" max="4081" width="9.85546875" style="2" customWidth="1"/>
    <col min="4082" max="4082" width="11.5703125" style="2" customWidth="1"/>
    <col min="4083" max="4083" width="12.7109375" style="2" customWidth="1"/>
    <col min="4084" max="4084" width="9.140625" style="2" customWidth="1"/>
    <col min="4085" max="4085" width="11.42578125" style="2" customWidth="1"/>
    <col min="4086" max="4319" width="9.140625" style="2" customWidth="1"/>
    <col min="4320" max="4320" width="3.140625" style="2" customWidth="1"/>
    <col min="4321" max="4321" width="6.140625" style="2" customWidth="1"/>
    <col min="4322" max="4322" width="10.28515625" style="2" customWidth="1"/>
    <col min="4323" max="4323" width="34.140625" style="2" customWidth="1"/>
    <col min="4324" max="4324" width="9.28515625" style="2" customWidth="1"/>
    <col min="4325" max="4326" width="12.140625" style="2" customWidth="1"/>
    <col min="4327" max="4337" width="9.85546875" style="2" customWidth="1"/>
    <col min="4338" max="4338" width="11.5703125" style="2" customWidth="1"/>
    <col min="4339" max="4339" width="12.7109375" style="2" customWidth="1"/>
    <col min="4340" max="4340" width="9.140625" style="2" customWidth="1"/>
    <col min="4341" max="4341" width="11.42578125" style="2" customWidth="1"/>
    <col min="4342" max="4575" width="9.140625" style="2" customWidth="1"/>
    <col min="4576" max="4576" width="3.140625" style="2" customWidth="1"/>
    <col min="4577" max="4577" width="6.140625" style="2" customWidth="1"/>
    <col min="4578" max="4578" width="10.28515625" style="2" customWidth="1"/>
    <col min="4579" max="4579" width="34.140625" style="2" customWidth="1"/>
    <col min="4580" max="4580" width="9.28515625" style="2" customWidth="1"/>
    <col min="4581" max="4582" width="12.140625" style="2" customWidth="1"/>
    <col min="4583" max="4593" width="9.85546875" style="2" customWidth="1"/>
    <col min="4594" max="4594" width="11.5703125" style="2" customWidth="1"/>
    <col min="4595" max="4595" width="12.7109375" style="2" customWidth="1"/>
    <col min="4596" max="4596" width="9.140625" style="2" customWidth="1"/>
    <col min="4597" max="4597" width="11.42578125" style="2" customWidth="1"/>
    <col min="4598" max="4831" width="9.140625" style="2" customWidth="1"/>
    <col min="4832" max="4832" width="3.140625" style="2" customWidth="1"/>
    <col min="4833" max="4833" width="6.140625" style="2" customWidth="1"/>
    <col min="4834" max="4834" width="10.28515625" style="2" customWidth="1"/>
    <col min="4835" max="4835" width="34.140625" style="2" customWidth="1"/>
    <col min="4836" max="4836" width="9.28515625" style="2" customWidth="1"/>
    <col min="4837" max="4838" width="12.140625" style="2" customWidth="1"/>
    <col min="4839" max="4849" width="9.85546875" style="2" customWidth="1"/>
    <col min="4850" max="4850" width="11.5703125" style="2" customWidth="1"/>
    <col min="4851" max="4851" width="12.7109375" style="2" customWidth="1"/>
    <col min="4852" max="4852" width="9.140625" style="2" customWidth="1"/>
    <col min="4853" max="4853" width="11.42578125" style="2" customWidth="1"/>
    <col min="4854" max="5087" width="9.140625" style="2" customWidth="1"/>
    <col min="5088" max="5088" width="3.140625" style="2" customWidth="1"/>
    <col min="5089" max="5089" width="6.140625" style="2" customWidth="1"/>
    <col min="5090" max="5090" width="10.28515625" style="2" customWidth="1"/>
    <col min="5091" max="5091" width="34.140625" style="2" customWidth="1"/>
    <col min="5092" max="5092" width="9.28515625" style="2" customWidth="1"/>
    <col min="5093" max="5094" width="12.140625" style="2" customWidth="1"/>
    <col min="5095" max="5105" width="9.85546875" style="2" customWidth="1"/>
    <col min="5106" max="5106" width="11.5703125" style="2" customWidth="1"/>
    <col min="5107" max="5107" width="12.7109375" style="2" customWidth="1"/>
    <col min="5108" max="5108" width="9.140625" style="2" customWidth="1"/>
    <col min="5109" max="5109" width="11.42578125" style="2" customWidth="1"/>
    <col min="5110" max="5343" width="9.140625" style="2" customWidth="1"/>
    <col min="5344" max="5344" width="3.140625" style="2" customWidth="1"/>
    <col min="5345" max="5345" width="6.140625" style="2" customWidth="1"/>
    <col min="5346" max="5346" width="10.28515625" style="2" customWidth="1"/>
    <col min="5347" max="5347" width="34.140625" style="2" customWidth="1"/>
    <col min="5348" max="5348" width="9.28515625" style="2" customWidth="1"/>
    <col min="5349" max="5350" width="12.140625" style="2" customWidth="1"/>
    <col min="5351" max="5361" width="9.85546875" style="2" customWidth="1"/>
    <col min="5362" max="5362" width="11.5703125" style="2" customWidth="1"/>
    <col min="5363" max="5363" width="12.7109375" style="2" customWidth="1"/>
    <col min="5364" max="5364" width="9.140625" style="2" customWidth="1"/>
    <col min="5365" max="5365" width="11.42578125" style="2" customWidth="1"/>
    <col min="5366" max="5599" width="9.140625" style="2" customWidth="1"/>
    <col min="5600" max="5600" width="3.140625" style="2" customWidth="1"/>
    <col min="5601" max="5601" width="6.140625" style="2" customWidth="1"/>
    <col min="5602" max="5602" width="10.28515625" style="2" customWidth="1"/>
    <col min="5603" max="5603" width="34.140625" style="2" customWidth="1"/>
    <col min="5604" max="5604" width="9.28515625" style="2" customWidth="1"/>
    <col min="5605" max="5606" width="12.140625" style="2" customWidth="1"/>
    <col min="5607" max="5617" width="9.85546875" style="2" customWidth="1"/>
    <col min="5618" max="5618" width="11.5703125" style="2" customWidth="1"/>
    <col min="5619" max="5619" width="12.7109375" style="2" customWidth="1"/>
    <col min="5620" max="5620" width="9.140625" style="2" customWidth="1"/>
    <col min="5621" max="5621" width="11.42578125" style="2" customWidth="1"/>
    <col min="5622" max="5855" width="9.140625" style="2" customWidth="1"/>
    <col min="5856" max="5856" width="3.140625" style="2" customWidth="1"/>
    <col min="5857" max="5857" width="6.140625" style="2" customWidth="1"/>
    <col min="5858" max="5858" width="10.28515625" style="2" customWidth="1"/>
    <col min="5859" max="5859" width="34.140625" style="2" customWidth="1"/>
    <col min="5860" max="5860" width="9.28515625" style="2" customWidth="1"/>
    <col min="5861" max="5862" width="12.140625" style="2" customWidth="1"/>
    <col min="5863" max="5873" width="9.85546875" style="2" customWidth="1"/>
    <col min="5874" max="5874" width="11.5703125" style="2" customWidth="1"/>
    <col min="5875" max="5875" width="12.7109375" style="2" customWidth="1"/>
    <col min="5876" max="5876" width="9.140625" style="2" customWidth="1"/>
    <col min="5877" max="5877" width="11.42578125" style="2" customWidth="1"/>
    <col min="5878" max="6111" width="9.140625" style="2" customWidth="1"/>
    <col min="6112" max="6112" width="3.140625" style="2" customWidth="1"/>
    <col min="6113" max="6113" width="6.140625" style="2" customWidth="1"/>
    <col min="6114" max="6114" width="10.28515625" style="2" customWidth="1"/>
    <col min="6115" max="6115" width="34.140625" style="2" customWidth="1"/>
    <col min="6116" max="6116" width="9.28515625" style="2" customWidth="1"/>
    <col min="6117" max="6118" width="12.140625" style="2" customWidth="1"/>
    <col min="6119" max="6129" width="9.85546875" style="2" customWidth="1"/>
    <col min="6130" max="6130" width="11.5703125" style="2" customWidth="1"/>
    <col min="6131" max="6131" width="12.7109375" style="2" customWidth="1"/>
    <col min="6132" max="6132" width="9.140625" style="2" customWidth="1"/>
    <col min="6133" max="6133" width="11.42578125" style="2" customWidth="1"/>
    <col min="6134" max="6367" width="9.140625" style="2" customWidth="1"/>
    <col min="6368" max="6368" width="3.140625" style="2" customWidth="1"/>
    <col min="6369" max="6369" width="6.140625" style="2" customWidth="1"/>
    <col min="6370" max="6370" width="10.28515625" style="2" customWidth="1"/>
    <col min="6371" max="6371" width="34.140625" style="2" customWidth="1"/>
    <col min="6372" max="6372" width="9.28515625" style="2" customWidth="1"/>
    <col min="6373" max="6374" width="12.140625" style="2" customWidth="1"/>
    <col min="6375" max="6385" width="9.85546875" style="2" customWidth="1"/>
    <col min="6386" max="6386" width="11.5703125" style="2" customWidth="1"/>
    <col min="6387" max="6387" width="12.7109375" style="2" customWidth="1"/>
    <col min="6388" max="6388" width="9.140625" style="2" customWidth="1"/>
    <col min="6389" max="6389" width="11.42578125" style="2" customWidth="1"/>
    <col min="6390" max="6623" width="9.140625" style="2" customWidth="1"/>
    <col min="6624" max="6624" width="3.140625" style="2" customWidth="1"/>
    <col min="6625" max="6625" width="6.140625" style="2" customWidth="1"/>
    <col min="6626" max="6626" width="10.28515625" style="2" customWidth="1"/>
    <col min="6627" max="6627" width="34.140625" style="2" customWidth="1"/>
    <col min="6628" max="6628" width="9.28515625" style="2" customWidth="1"/>
    <col min="6629" max="6630" width="12.140625" style="2" customWidth="1"/>
    <col min="6631" max="6641" width="9.85546875" style="2" customWidth="1"/>
    <col min="6642" max="6642" width="11.5703125" style="2" customWidth="1"/>
    <col min="6643" max="6643" width="12.7109375" style="2" customWidth="1"/>
    <col min="6644" max="6644" width="9.140625" style="2" customWidth="1"/>
    <col min="6645" max="6645" width="11.42578125" style="2" customWidth="1"/>
    <col min="6646" max="6879" width="9.140625" style="2" customWidth="1"/>
    <col min="6880" max="6880" width="3.140625" style="2" customWidth="1"/>
    <col min="6881" max="6881" width="6.140625" style="2" customWidth="1"/>
    <col min="6882" max="6882" width="10.28515625" style="2" customWidth="1"/>
    <col min="6883" max="6883" width="34.140625" style="2" customWidth="1"/>
    <col min="6884" max="6884" width="9.28515625" style="2" customWidth="1"/>
    <col min="6885" max="6886" width="12.140625" style="2" customWidth="1"/>
    <col min="6887" max="6897" width="9.85546875" style="2" customWidth="1"/>
    <col min="6898" max="6898" width="11.5703125" style="2" customWidth="1"/>
    <col min="6899" max="6899" width="12.7109375" style="2" customWidth="1"/>
    <col min="6900" max="6900" width="9.140625" style="2" customWidth="1"/>
    <col min="6901" max="6901" width="11.42578125" style="2" customWidth="1"/>
    <col min="6902" max="7135" width="9.140625" style="2" customWidth="1"/>
    <col min="7136" max="7136" width="3.140625" style="2" customWidth="1"/>
    <col min="7137" max="7137" width="6.140625" style="2" customWidth="1"/>
    <col min="7138" max="7138" width="10.28515625" style="2" customWidth="1"/>
    <col min="7139" max="7139" width="34.140625" style="2" customWidth="1"/>
    <col min="7140" max="7140" width="9.28515625" style="2" customWidth="1"/>
    <col min="7141" max="7142" width="12.140625" style="2" customWidth="1"/>
    <col min="7143" max="7153" width="9.85546875" style="2" customWidth="1"/>
    <col min="7154" max="7154" width="11.5703125" style="2" customWidth="1"/>
    <col min="7155" max="7155" width="12.7109375" style="2" customWidth="1"/>
    <col min="7156" max="7156" width="9.140625" style="2" customWidth="1"/>
    <col min="7157" max="7157" width="11.42578125" style="2" customWidth="1"/>
    <col min="7158" max="7391" width="9.140625" style="2" customWidth="1"/>
    <col min="7392" max="7392" width="3.140625" style="2" customWidth="1"/>
    <col min="7393" max="7393" width="6.140625" style="2" customWidth="1"/>
    <col min="7394" max="7394" width="10.28515625" style="2" customWidth="1"/>
    <col min="7395" max="7395" width="34.140625" style="2" customWidth="1"/>
    <col min="7396" max="7396" width="9.28515625" style="2" customWidth="1"/>
    <col min="7397" max="7398" width="12.140625" style="2" customWidth="1"/>
    <col min="7399" max="7409" width="9.85546875" style="2" customWidth="1"/>
    <col min="7410" max="7410" width="11.5703125" style="2" customWidth="1"/>
    <col min="7411" max="7411" width="12.7109375" style="2" customWidth="1"/>
    <col min="7412" max="7412" width="9.140625" style="2" customWidth="1"/>
    <col min="7413" max="7413" width="11.42578125" style="2" customWidth="1"/>
    <col min="7414" max="7647" width="9.140625" style="2" customWidth="1"/>
    <col min="7648" max="7648" width="3.140625" style="2" customWidth="1"/>
    <col min="7649" max="7649" width="6.140625" style="2" customWidth="1"/>
    <col min="7650" max="7650" width="10.28515625" style="2" customWidth="1"/>
    <col min="7651" max="7651" width="34.140625" style="2" customWidth="1"/>
    <col min="7652" max="7652" width="9.28515625" style="2" customWidth="1"/>
    <col min="7653" max="7654" width="12.140625" style="2" customWidth="1"/>
    <col min="7655" max="7665" width="9.85546875" style="2" customWidth="1"/>
    <col min="7666" max="7666" width="11.5703125" style="2" customWidth="1"/>
    <col min="7667" max="7667" width="12.7109375" style="2" customWidth="1"/>
    <col min="7668" max="7668" width="9.140625" style="2" customWidth="1"/>
    <col min="7669" max="7669" width="11.42578125" style="2" customWidth="1"/>
    <col min="7670" max="7903" width="9.140625" style="2" customWidth="1"/>
    <col min="7904" max="7904" width="3.140625" style="2" customWidth="1"/>
    <col min="7905" max="7905" width="6.140625" style="2" customWidth="1"/>
    <col min="7906" max="7906" width="10.28515625" style="2" customWidth="1"/>
    <col min="7907" max="7907" width="34.140625" style="2" customWidth="1"/>
    <col min="7908" max="7908" width="9.28515625" style="2" customWidth="1"/>
    <col min="7909" max="7910" width="12.140625" style="2" customWidth="1"/>
    <col min="7911" max="7921" width="9.85546875" style="2" customWidth="1"/>
    <col min="7922" max="7922" width="11.5703125" style="2" customWidth="1"/>
    <col min="7923" max="7923" width="12.7109375" style="2" customWidth="1"/>
    <col min="7924" max="7924" width="9.140625" style="2" customWidth="1"/>
    <col min="7925" max="7925" width="11.42578125" style="2" customWidth="1"/>
    <col min="7926" max="8159" width="9.140625" style="2" customWidth="1"/>
    <col min="8160" max="8160" width="3.140625" style="2" customWidth="1"/>
    <col min="8161" max="8161" width="6.140625" style="2" customWidth="1"/>
    <col min="8162" max="8162" width="10.28515625" style="2" customWidth="1"/>
    <col min="8163" max="8163" width="34.140625" style="2" customWidth="1"/>
    <col min="8164" max="8164" width="9.28515625" style="2" customWidth="1"/>
    <col min="8165" max="8166" width="12.140625" style="2" customWidth="1"/>
    <col min="8167" max="8177" width="9.85546875" style="2" customWidth="1"/>
    <col min="8178" max="8178" width="11.5703125" style="2" customWidth="1"/>
    <col min="8179" max="8179" width="12.7109375" style="2" customWidth="1"/>
    <col min="8180" max="8180" width="9.140625" style="2" customWidth="1"/>
    <col min="8181" max="8181" width="11.42578125" style="2" customWidth="1"/>
    <col min="8182" max="8415" width="9.140625" style="2" customWidth="1"/>
    <col min="8416" max="8416" width="3.140625" style="2" customWidth="1"/>
    <col min="8417" max="8417" width="6.140625" style="2" customWidth="1"/>
    <col min="8418" max="8418" width="10.28515625" style="2" customWidth="1"/>
    <col min="8419" max="8419" width="34.140625" style="2" customWidth="1"/>
    <col min="8420" max="8420" width="9.28515625" style="2" customWidth="1"/>
    <col min="8421" max="8422" width="12.140625" style="2" customWidth="1"/>
    <col min="8423" max="8433" width="9.85546875" style="2" customWidth="1"/>
    <col min="8434" max="8434" width="11.5703125" style="2" customWidth="1"/>
    <col min="8435" max="8435" width="12.7109375" style="2" customWidth="1"/>
    <col min="8436" max="8436" width="9.140625" style="2" customWidth="1"/>
    <col min="8437" max="8437" width="11.42578125" style="2" customWidth="1"/>
    <col min="8438" max="8671" width="9.140625" style="2" customWidth="1"/>
    <col min="8672" max="8672" width="3.140625" style="2" customWidth="1"/>
    <col min="8673" max="8673" width="6.140625" style="2" customWidth="1"/>
    <col min="8674" max="8674" width="10.28515625" style="2" customWidth="1"/>
    <col min="8675" max="8675" width="34.140625" style="2" customWidth="1"/>
    <col min="8676" max="8676" width="9.28515625" style="2" customWidth="1"/>
    <col min="8677" max="8678" width="12.140625" style="2" customWidth="1"/>
    <col min="8679" max="8689" width="9.85546875" style="2" customWidth="1"/>
    <col min="8690" max="8690" width="11.5703125" style="2" customWidth="1"/>
    <col min="8691" max="8691" width="12.7109375" style="2" customWidth="1"/>
    <col min="8692" max="8692" width="9.140625" style="2" customWidth="1"/>
    <col min="8693" max="8693" width="11.42578125" style="2" customWidth="1"/>
    <col min="8694" max="8927" width="9.140625" style="2" customWidth="1"/>
    <col min="8928" max="8928" width="3.140625" style="2" customWidth="1"/>
    <col min="8929" max="8929" width="6.140625" style="2" customWidth="1"/>
    <col min="8930" max="8930" width="10.28515625" style="2" customWidth="1"/>
    <col min="8931" max="8931" width="34.140625" style="2" customWidth="1"/>
    <col min="8932" max="8932" width="9.28515625" style="2" customWidth="1"/>
    <col min="8933" max="8934" width="12.140625" style="2" customWidth="1"/>
    <col min="8935" max="8945" width="9.85546875" style="2" customWidth="1"/>
    <col min="8946" max="8946" width="11.5703125" style="2" customWidth="1"/>
    <col min="8947" max="8947" width="12.7109375" style="2" customWidth="1"/>
    <col min="8948" max="8948" width="9.140625" style="2" customWidth="1"/>
    <col min="8949" max="8949" width="11.42578125" style="2" customWidth="1"/>
    <col min="8950" max="9183" width="9.140625" style="2" customWidth="1"/>
    <col min="9184" max="9184" width="3.140625" style="2" customWidth="1"/>
    <col min="9185" max="9185" width="6.140625" style="2" customWidth="1"/>
    <col min="9186" max="9186" width="10.28515625" style="2" customWidth="1"/>
    <col min="9187" max="9187" width="34.140625" style="2" customWidth="1"/>
    <col min="9188" max="9188" width="9.28515625" style="2" customWidth="1"/>
    <col min="9189" max="9190" width="12.140625" style="2" customWidth="1"/>
    <col min="9191" max="9201" width="9.85546875" style="2" customWidth="1"/>
    <col min="9202" max="9202" width="11.5703125" style="2" customWidth="1"/>
    <col min="9203" max="9203" width="12.7109375" style="2" customWidth="1"/>
    <col min="9204" max="9204" width="9.140625" style="2" customWidth="1"/>
    <col min="9205" max="9205" width="11.42578125" style="2" customWidth="1"/>
    <col min="9206" max="9439" width="9.140625" style="2" customWidth="1"/>
    <col min="9440" max="9440" width="3.140625" style="2" customWidth="1"/>
    <col min="9441" max="9441" width="6.140625" style="2" customWidth="1"/>
    <col min="9442" max="9442" width="10.28515625" style="2" customWidth="1"/>
    <col min="9443" max="9443" width="34.140625" style="2" customWidth="1"/>
    <col min="9444" max="9444" width="9.28515625" style="2" customWidth="1"/>
    <col min="9445" max="9446" width="12.140625" style="2" customWidth="1"/>
    <col min="9447" max="9457" width="9.85546875" style="2" customWidth="1"/>
    <col min="9458" max="9458" width="11.5703125" style="2" customWidth="1"/>
    <col min="9459" max="9459" width="12.7109375" style="2" customWidth="1"/>
    <col min="9460" max="9460" width="9.140625" style="2" customWidth="1"/>
    <col min="9461" max="9461" width="11.42578125" style="2" customWidth="1"/>
    <col min="9462" max="9695" width="9.140625" style="2" customWidth="1"/>
    <col min="9696" max="9696" width="3.140625" style="2" customWidth="1"/>
    <col min="9697" max="9697" width="6.140625" style="2" customWidth="1"/>
    <col min="9698" max="9698" width="10.28515625" style="2" customWidth="1"/>
    <col min="9699" max="9699" width="34.140625" style="2" customWidth="1"/>
    <col min="9700" max="9700" width="9.28515625" style="2" customWidth="1"/>
    <col min="9701" max="9702" width="12.140625" style="2" customWidth="1"/>
    <col min="9703" max="9713" width="9.85546875" style="2" customWidth="1"/>
    <col min="9714" max="9714" width="11.5703125" style="2" customWidth="1"/>
    <col min="9715" max="9715" width="12.7109375" style="2" customWidth="1"/>
    <col min="9716" max="9716" width="9.140625" style="2" customWidth="1"/>
    <col min="9717" max="9717" width="11.42578125" style="2" customWidth="1"/>
    <col min="9718" max="9951" width="9.140625" style="2" customWidth="1"/>
    <col min="9952" max="9952" width="3.140625" style="2" customWidth="1"/>
    <col min="9953" max="9953" width="6.140625" style="2" customWidth="1"/>
    <col min="9954" max="9954" width="10.28515625" style="2" customWidth="1"/>
    <col min="9955" max="9955" width="34.140625" style="2" customWidth="1"/>
    <col min="9956" max="9956" width="9.28515625" style="2" customWidth="1"/>
    <col min="9957" max="9958" width="12.140625" style="2" customWidth="1"/>
    <col min="9959" max="9969" width="9.85546875" style="2" customWidth="1"/>
    <col min="9970" max="9970" width="11.5703125" style="2" customWidth="1"/>
    <col min="9971" max="9971" width="12.7109375" style="2" customWidth="1"/>
    <col min="9972" max="9972" width="9.140625" style="2" customWidth="1"/>
    <col min="9973" max="9973" width="11.42578125" style="2" customWidth="1"/>
    <col min="9974" max="10207" width="9.140625" style="2" customWidth="1"/>
    <col min="10208" max="10208" width="3.140625" style="2" customWidth="1"/>
    <col min="10209" max="10209" width="6.140625" style="2" customWidth="1"/>
    <col min="10210" max="10210" width="10.28515625" style="2" customWidth="1"/>
    <col min="10211" max="10211" width="34.140625" style="2" customWidth="1"/>
    <col min="10212" max="10212" width="9.28515625" style="2" customWidth="1"/>
    <col min="10213" max="10214" width="12.140625" style="2" customWidth="1"/>
    <col min="10215" max="10225" width="9.85546875" style="2" customWidth="1"/>
    <col min="10226" max="10226" width="11.5703125" style="2" customWidth="1"/>
    <col min="10227" max="10227" width="12.7109375" style="2" customWidth="1"/>
    <col min="10228" max="10228" width="9.140625" style="2" customWidth="1"/>
    <col min="10229" max="10229" width="11.42578125" style="2" customWidth="1"/>
    <col min="10230" max="10463" width="9.140625" style="2" customWidth="1"/>
    <col min="10464" max="10464" width="3.140625" style="2" customWidth="1"/>
    <col min="10465" max="10465" width="6.140625" style="2" customWidth="1"/>
    <col min="10466" max="10466" width="10.28515625" style="2" customWidth="1"/>
    <col min="10467" max="10467" width="34.140625" style="2" customWidth="1"/>
    <col min="10468" max="10468" width="9.28515625" style="2" customWidth="1"/>
    <col min="10469" max="10470" width="12.140625" style="2" customWidth="1"/>
    <col min="10471" max="10481" width="9.85546875" style="2" customWidth="1"/>
    <col min="10482" max="10482" width="11.5703125" style="2" customWidth="1"/>
    <col min="10483" max="10483" width="12.7109375" style="2" customWidth="1"/>
    <col min="10484" max="10484" width="9.140625" style="2" customWidth="1"/>
    <col min="10485" max="10485" width="11.42578125" style="2" customWidth="1"/>
    <col min="10486" max="10719" width="9.140625" style="2" customWidth="1"/>
    <col min="10720" max="10720" width="3.140625" style="2" customWidth="1"/>
    <col min="10721" max="10721" width="6.140625" style="2" customWidth="1"/>
    <col min="10722" max="10722" width="10.28515625" style="2" customWidth="1"/>
    <col min="10723" max="10723" width="34.140625" style="2" customWidth="1"/>
    <col min="10724" max="10724" width="9.28515625" style="2" customWidth="1"/>
    <col min="10725" max="10726" width="12.140625" style="2" customWidth="1"/>
    <col min="10727" max="10737" width="9.85546875" style="2" customWidth="1"/>
    <col min="10738" max="10738" width="11.5703125" style="2" customWidth="1"/>
    <col min="10739" max="10739" width="12.7109375" style="2" customWidth="1"/>
    <col min="10740" max="10740" width="9.140625" style="2" customWidth="1"/>
    <col min="10741" max="10741" width="11.42578125" style="2" customWidth="1"/>
    <col min="10742" max="10975" width="9.140625" style="2" customWidth="1"/>
    <col min="10976" max="10976" width="3.140625" style="2" customWidth="1"/>
    <col min="10977" max="10977" width="6.140625" style="2" customWidth="1"/>
    <col min="10978" max="10978" width="10.28515625" style="2" customWidth="1"/>
    <col min="10979" max="10979" width="34.140625" style="2" customWidth="1"/>
    <col min="10980" max="10980" width="9.28515625" style="2" customWidth="1"/>
    <col min="10981" max="10982" width="12.140625" style="2" customWidth="1"/>
    <col min="10983" max="10993" width="9.85546875" style="2" customWidth="1"/>
    <col min="10994" max="10994" width="11.5703125" style="2" customWidth="1"/>
    <col min="10995" max="10995" width="12.7109375" style="2" customWidth="1"/>
    <col min="10996" max="10996" width="9.140625" style="2" customWidth="1"/>
    <col min="10997" max="10997" width="11.42578125" style="2" customWidth="1"/>
    <col min="10998" max="11231" width="9.140625" style="2" customWidth="1"/>
    <col min="11232" max="11232" width="3.140625" style="2" customWidth="1"/>
    <col min="11233" max="11233" width="6.140625" style="2" customWidth="1"/>
    <col min="11234" max="11234" width="10.28515625" style="2" customWidth="1"/>
    <col min="11235" max="11235" width="34.140625" style="2" customWidth="1"/>
    <col min="11236" max="11236" width="9.28515625" style="2" customWidth="1"/>
    <col min="11237" max="11238" width="12.140625" style="2" customWidth="1"/>
    <col min="11239" max="11249" width="9.85546875" style="2" customWidth="1"/>
    <col min="11250" max="11250" width="11.5703125" style="2" customWidth="1"/>
    <col min="11251" max="11251" width="12.7109375" style="2" customWidth="1"/>
    <col min="11252" max="11252" width="9.140625" style="2" customWidth="1"/>
    <col min="11253" max="11253" width="11.42578125" style="2" customWidth="1"/>
    <col min="11254" max="11487" width="9.140625" style="2" customWidth="1"/>
    <col min="11488" max="11488" width="3.140625" style="2" customWidth="1"/>
    <col min="11489" max="11489" width="6.140625" style="2" customWidth="1"/>
    <col min="11490" max="11490" width="10.28515625" style="2" customWidth="1"/>
    <col min="11491" max="11491" width="34.140625" style="2" customWidth="1"/>
    <col min="11492" max="11492" width="9.28515625" style="2" customWidth="1"/>
    <col min="11493" max="11494" width="12.140625" style="2" customWidth="1"/>
    <col min="11495" max="11505" width="9.85546875" style="2" customWidth="1"/>
    <col min="11506" max="11506" width="11.5703125" style="2" customWidth="1"/>
    <col min="11507" max="11507" width="12.7109375" style="2" customWidth="1"/>
    <col min="11508" max="11508" width="9.140625" style="2" customWidth="1"/>
    <col min="11509" max="11509" width="11.42578125" style="2" customWidth="1"/>
    <col min="11510" max="11743" width="9.140625" style="2" customWidth="1"/>
    <col min="11744" max="11744" width="3.140625" style="2" customWidth="1"/>
    <col min="11745" max="11745" width="6.140625" style="2" customWidth="1"/>
    <col min="11746" max="11746" width="10.28515625" style="2" customWidth="1"/>
    <col min="11747" max="11747" width="34.140625" style="2" customWidth="1"/>
    <col min="11748" max="11748" width="9.28515625" style="2" customWidth="1"/>
    <col min="11749" max="11750" width="12.140625" style="2" customWidth="1"/>
    <col min="11751" max="11761" width="9.85546875" style="2" customWidth="1"/>
    <col min="11762" max="11762" width="11.5703125" style="2" customWidth="1"/>
    <col min="11763" max="11763" width="12.7109375" style="2" customWidth="1"/>
    <col min="11764" max="11764" width="9.140625" style="2" customWidth="1"/>
    <col min="11765" max="11765" width="11.42578125" style="2" customWidth="1"/>
    <col min="11766" max="11999" width="9.140625" style="2" customWidth="1"/>
    <col min="12000" max="12000" width="3.140625" style="2" customWidth="1"/>
    <col min="12001" max="12001" width="6.140625" style="2" customWidth="1"/>
    <col min="12002" max="12002" width="10.28515625" style="2" customWidth="1"/>
    <col min="12003" max="12003" width="34.140625" style="2" customWidth="1"/>
    <col min="12004" max="12004" width="9.28515625" style="2" customWidth="1"/>
    <col min="12005" max="12006" width="12.140625" style="2" customWidth="1"/>
    <col min="12007" max="12017" width="9.85546875" style="2" customWidth="1"/>
    <col min="12018" max="12018" width="11.5703125" style="2" customWidth="1"/>
    <col min="12019" max="12019" width="12.7109375" style="2" customWidth="1"/>
    <col min="12020" max="12020" width="9.140625" style="2" customWidth="1"/>
    <col min="12021" max="12021" width="11.42578125" style="2" customWidth="1"/>
    <col min="12022" max="12255" width="9.140625" style="2" customWidth="1"/>
    <col min="12256" max="12256" width="3.140625" style="2" customWidth="1"/>
    <col min="12257" max="12257" width="6.140625" style="2" customWidth="1"/>
    <col min="12258" max="12258" width="10.28515625" style="2" customWidth="1"/>
    <col min="12259" max="12259" width="34.140625" style="2" customWidth="1"/>
    <col min="12260" max="12260" width="9.28515625" style="2" customWidth="1"/>
    <col min="12261" max="12262" width="12.140625" style="2" customWidth="1"/>
    <col min="12263" max="12273" width="9.85546875" style="2" customWidth="1"/>
    <col min="12274" max="12274" width="11.5703125" style="2" customWidth="1"/>
    <col min="12275" max="12275" width="12.7109375" style="2" customWidth="1"/>
    <col min="12276" max="12276" width="9.140625" style="2" customWidth="1"/>
    <col min="12277" max="12277" width="11.42578125" style="2" customWidth="1"/>
    <col min="12278" max="12511" width="9.140625" style="2" customWidth="1"/>
    <col min="12512" max="12512" width="3.140625" style="2" customWidth="1"/>
    <col min="12513" max="12513" width="6.140625" style="2" customWidth="1"/>
    <col min="12514" max="12514" width="10.28515625" style="2" customWidth="1"/>
    <col min="12515" max="12515" width="34.140625" style="2" customWidth="1"/>
    <col min="12516" max="12516" width="9.28515625" style="2" customWidth="1"/>
    <col min="12517" max="12518" width="12.140625" style="2" customWidth="1"/>
    <col min="12519" max="12529" width="9.85546875" style="2" customWidth="1"/>
    <col min="12530" max="12530" width="11.5703125" style="2" customWidth="1"/>
    <col min="12531" max="12531" width="12.7109375" style="2" customWidth="1"/>
    <col min="12532" max="12532" width="9.140625" style="2" customWidth="1"/>
    <col min="12533" max="12533" width="11.42578125" style="2" customWidth="1"/>
    <col min="12534" max="12767" width="9.140625" style="2" customWidth="1"/>
    <col min="12768" max="12768" width="3.140625" style="2" customWidth="1"/>
    <col min="12769" max="12769" width="6.140625" style="2" customWidth="1"/>
    <col min="12770" max="12770" width="10.28515625" style="2" customWidth="1"/>
    <col min="12771" max="12771" width="34.140625" style="2" customWidth="1"/>
    <col min="12772" max="12772" width="9.28515625" style="2" customWidth="1"/>
    <col min="12773" max="12774" width="12.140625" style="2" customWidth="1"/>
    <col min="12775" max="12785" width="9.85546875" style="2" customWidth="1"/>
    <col min="12786" max="12786" width="11.5703125" style="2" customWidth="1"/>
    <col min="12787" max="12787" width="12.7109375" style="2" customWidth="1"/>
    <col min="12788" max="12788" width="9.140625" style="2" customWidth="1"/>
    <col min="12789" max="12789" width="11.42578125" style="2" customWidth="1"/>
    <col min="12790" max="13023" width="9.140625" style="2" customWidth="1"/>
    <col min="13024" max="13024" width="3.140625" style="2" customWidth="1"/>
    <col min="13025" max="13025" width="6.140625" style="2" customWidth="1"/>
    <col min="13026" max="13026" width="10.28515625" style="2" customWidth="1"/>
    <col min="13027" max="13027" width="34.140625" style="2" customWidth="1"/>
    <col min="13028" max="13028" width="9.28515625" style="2" customWidth="1"/>
    <col min="13029" max="13030" width="12.140625" style="2" customWidth="1"/>
    <col min="13031" max="13041" width="9.85546875" style="2" customWidth="1"/>
    <col min="13042" max="13042" width="11.5703125" style="2" customWidth="1"/>
    <col min="13043" max="13043" width="12.7109375" style="2" customWidth="1"/>
    <col min="13044" max="13044" width="9.140625" style="2" customWidth="1"/>
    <col min="13045" max="13045" width="11.42578125" style="2" customWidth="1"/>
    <col min="13046" max="13279" width="9.140625" style="2" customWidth="1"/>
    <col min="13280" max="13280" width="3.140625" style="2" customWidth="1"/>
    <col min="13281" max="13281" width="6.140625" style="2" customWidth="1"/>
    <col min="13282" max="13282" width="10.28515625" style="2" customWidth="1"/>
    <col min="13283" max="13283" width="34.140625" style="2" customWidth="1"/>
    <col min="13284" max="13284" width="9.28515625" style="2" customWidth="1"/>
    <col min="13285" max="13286" width="12.140625" style="2" customWidth="1"/>
    <col min="13287" max="13297" width="9.85546875" style="2" customWidth="1"/>
    <col min="13298" max="13298" width="11.5703125" style="2" customWidth="1"/>
    <col min="13299" max="13299" width="12.7109375" style="2" customWidth="1"/>
    <col min="13300" max="13300" width="9.140625" style="2" customWidth="1"/>
    <col min="13301" max="13301" width="11.42578125" style="2" customWidth="1"/>
    <col min="13302" max="13535" width="9.140625" style="2" customWidth="1"/>
    <col min="13536" max="13536" width="3.140625" style="2" customWidth="1"/>
    <col min="13537" max="13537" width="6.140625" style="2" customWidth="1"/>
    <col min="13538" max="13538" width="10.28515625" style="2" customWidth="1"/>
    <col min="13539" max="13539" width="34.140625" style="2" customWidth="1"/>
    <col min="13540" max="13540" width="9.28515625" style="2" customWidth="1"/>
    <col min="13541" max="13542" width="12.140625" style="2" customWidth="1"/>
    <col min="13543" max="13553" width="9.85546875" style="2" customWidth="1"/>
    <col min="13554" max="13554" width="11.5703125" style="2" customWidth="1"/>
    <col min="13555" max="13555" width="12.7109375" style="2" customWidth="1"/>
    <col min="13556" max="13556" width="9.140625" style="2" customWidth="1"/>
    <col min="13557" max="13557" width="11.42578125" style="2" customWidth="1"/>
    <col min="13558" max="13791" width="9.140625" style="2" customWidth="1"/>
    <col min="13792" max="13792" width="3.140625" style="2" customWidth="1"/>
    <col min="13793" max="13793" width="6.140625" style="2" customWidth="1"/>
    <col min="13794" max="13794" width="10.28515625" style="2" customWidth="1"/>
    <col min="13795" max="13795" width="34.140625" style="2" customWidth="1"/>
    <col min="13796" max="13796" width="9.28515625" style="2" customWidth="1"/>
    <col min="13797" max="13798" width="12.140625" style="2" customWidth="1"/>
    <col min="13799" max="13809" width="9.85546875" style="2" customWidth="1"/>
    <col min="13810" max="13810" width="11.5703125" style="2" customWidth="1"/>
    <col min="13811" max="13811" width="12.7109375" style="2" customWidth="1"/>
    <col min="13812" max="13812" width="9.140625" style="2" customWidth="1"/>
    <col min="13813" max="13813" width="11.42578125" style="2" customWidth="1"/>
    <col min="13814" max="14047" width="9.140625" style="2" customWidth="1"/>
    <col min="14048" max="14048" width="3.140625" style="2" customWidth="1"/>
    <col min="14049" max="14049" width="6.140625" style="2" customWidth="1"/>
    <col min="14050" max="14050" width="10.28515625" style="2" customWidth="1"/>
    <col min="14051" max="14051" width="34.140625" style="2" customWidth="1"/>
    <col min="14052" max="14052" width="9.28515625" style="2" customWidth="1"/>
    <col min="14053" max="14054" width="12.140625" style="2" customWidth="1"/>
    <col min="14055" max="14065" width="9.85546875" style="2" customWidth="1"/>
    <col min="14066" max="14066" width="11.5703125" style="2" customWidth="1"/>
    <col min="14067" max="14067" width="12.7109375" style="2" customWidth="1"/>
    <col min="14068" max="14068" width="9.140625" style="2" customWidth="1"/>
    <col min="14069" max="14069" width="11.42578125" style="2" customWidth="1"/>
    <col min="14070" max="14303" width="9.140625" style="2" customWidth="1"/>
    <col min="14304" max="14304" width="3.140625" style="2" customWidth="1"/>
    <col min="14305" max="14305" width="6.140625" style="2" customWidth="1"/>
    <col min="14306" max="14306" width="10.28515625" style="2" customWidth="1"/>
    <col min="14307" max="14307" width="34.140625" style="2" customWidth="1"/>
    <col min="14308" max="14308" width="9.28515625" style="2" customWidth="1"/>
    <col min="14309" max="14310" width="12.140625" style="2" customWidth="1"/>
    <col min="14311" max="14321" width="9.85546875" style="2" customWidth="1"/>
    <col min="14322" max="14322" width="11.5703125" style="2" customWidth="1"/>
    <col min="14323" max="14323" width="12.7109375" style="2" customWidth="1"/>
    <col min="14324" max="14324" width="9.140625" style="2" customWidth="1"/>
    <col min="14325" max="14325" width="11.42578125" style="2" customWidth="1"/>
    <col min="14326" max="14559" width="9.140625" style="2" customWidth="1"/>
    <col min="14560" max="14560" width="3.140625" style="2" customWidth="1"/>
    <col min="14561" max="14561" width="6.140625" style="2" customWidth="1"/>
    <col min="14562" max="14562" width="10.28515625" style="2" customWidth="1"/>
    <col min="14563" max="14563" width="34.140625" style="2" customWidth="1"/>
    <col min="14564" max="14564" width="9.28515625" style="2" customWidth="1"/>
    <col min="14565" max="14566" width="12.140625" style="2" customWidth="1"/>
    <col min="14567" max="14577" width="9.85546875" style="2" customWidth="1"/>
    <col min="14578" max="14578" width="11.5703125" style="2" customWidth="1"/>
    <col min="14579" max="14579" width="12.7109375" style="2" customWidth="1"/>
    <col min="14580" max="14580" width="9.140625" style="2" customWidth="1"/>
    <col min="14581" max="14581" width="11.42578125" style="2" customWidth="1"/>
    <col min="14582" max="14815" width="9.140625" style="2" customWidth="1"/>
    <col min="14816" max="14816" width="3.140625" style="2" customWidth="1"/>
    <col min="14817" max="14817" width="6.140625" style="2" customWidth="1"/>
    <col min="14818" max="14818" width="10.28515625" style="2" customWidth="1"/>
    <col min="14819" max="14819" width="34.140625" style="2" customWidth="1"/>
    <col min="14820" max="14820" width="9.28515625" style="2" customWidth="1"/>
    <col min="14821" max="14822" width="12.140625" style="2" customWidth="1"/>
    <col min="14823" max="14833" width="9.85546875" style="2" customWidth="1"/>
    <col min="14834" max="14834" width="11.5703125" style="2" customWidth="1"/>
    <col min="14835" max="14835" width="12.7109375" style="2" customWidth="1"/>
    <col min="14836" max="14836" width="9.140625" style="2" customWidth="1"/>
    <col min="14837" max="14837" width="11.42578125" style="2" customWidth="1"/>
    <col min="14838" max="15071" width="9.140625" style="2" customWidth="1"/>
    <col min="15072" max="15072" width="3.140625" style="2" customWidth="1"/>
    <col min="15073" max="15073" width="6.140625" style="2" customWidth="1"/>
    <col min="15074" max="15074" width="10.28515625" style="2" customWidth="1"/>
    <col min="15075" max="15075" width="34.140625" style="2" customWidth="1"/>
    <col min="15076" max="15076" width="9.28515625" style="2" customWidth="1"/>
    <col min="15077" max="15078" width="12.140625" style="2" customWidth="1"/>
    <col min="15079" max="15089" width="9.85546875" style="2" customWidth="1"/>
    <col min="15090" max="15090" width="11.5703125" style="2" customWidth="1"/>
    <col min="15091" max="15091" width="12.7109375" style="2" customWidth="1"/>
    <col min="15092" max="15092" width="9.140625" style="2" customWidth="1"/>
    <col min="15093" max="15093" width="11.42578125" style="2" customWidth="1"/>
    <col min="15094" max="15327" width="9.140625" style="2" customWidth="1"/>
    <col min="15328" max="15328" width="3.140625" style="2" customWidth="1"/>
    <col min="15329" max="15329" width="6.140625" style="2" customWidth="1"/>
    <col min="15330" max="15330" width="10.28515625" style="2" customWidth="1"/>
    <col min="15331" max="15331" width="34.140625" style="2" customWidth="1"/>
    <col min="15332" max="15332" width="9.28515625" style="2" customWidth="1"/>
    <col min="15333" max="15334" width="12.140625" style="2" customWidth="1"/>
    <col min="15335" max="15345" width="9.85546875" style="2" customWidth="1"/>
    <col min="15346" max="15346" width="11.5703125" style="2" customWidth="1"/>
    <col min="15347" max="15347" width="12.7109375" style="2" customWidth="1"/>
    <col min="15348" max="15348" width="9.140625" style="2" customWidth="1"/>
    <col min="15349" max="15349" width="11.42578125" style="2" customWidth="1"/>
    <col min="15350" max="15583" width="9.140625" style="2" customWidth="1"/>
    <col min="15584" max="15584" width="3.140625" style="2" customWidth="1"/>
    <col min="15585" max="15585" width="6.140625" style="2" customWidth="1"/>
    <col min="15586" max="15586" width="10.28515625" style="2" customWidth="1"/>
    <col min="15587" max="15587" width="34.140625" style="2" customWidth="1"/>
    <col min="15588" max="15588" width="9.28515625" style="2" customWidth="1"/>
    <col min="15589" max="15590" width="12.140625" style="2" customWidth="1"/>
    <col min="15591" max="15601" width="9.85546875" style="2" customWidth="1"/>
    <col min="15602" max="15602" width="11.5703125" style="2" customWidth="1"/>
    <col min="15603" max="15603" width="12.7109375" style="2" customWidth="1"/>
    <col min="15604" max="15604" width="9.140625" style="2" customWidth="1"/>
    <col min="15605" max="15605" width="11.42578125" style="2" customWidth="1"/>
    <col min="15606" max="15839" width="9.140625" style="2" customWidth="1"/>
    <col min="15840" max="15840" width="3.140625" style="2" customWidth="1"/>
    <col min="15841" max="15841" width="6.140625" style="2" customWidth="1"/>
    <col min="15842" max="15842" width="10.28515625" style="2" customWidth="1"/>
    <col min="15843" max="15843" width="34.140625" style="2" customWidth="1"/>
    <col min="15844" max="15844" width="9.28515625" style="2" customWidth="1"/>
    <col min="15845" max="15846" width="12.140625" style="2" customWidth="1"/>
    <col min="15847" max="15857" width="9.85546875" style="2" customWidth="1"/>
    <col min="15858" max="15858" width="11.5703125" style="2" customWidth="1"/>
    <col min="15859" max="15859" width="12.7109375" style="2" customWidth="1"/>
    <col min="15860" max="15860" width="9.140625" style="2" customWidth="1"/>
    <col min="15861" max="15861" width="11.42578125" style="2" customWidth="1"/>
    <col min="15862" max="16095" width="9.140625" style="2" customWidth="1"/>
    <col min="16096" max="16096" width="3.140625" style="2" customWidth="1"/>
    <col min="16097" max="16097" width="6.140625" style="2" customWidth="1"/>
    <col min="16098" max="16098" width="10.28515625" style="2" customWidth="1"/>
    <col min="16099" max="16099" width="34.140625" style="2" customWidth="1"/>
    <col min="16100" max="16100" width="9.28515625" style="2" customWidth="1"/>
    <col min="16101" max="16102" width="12.140625" style="2" customWidth="1"/>
    <col min="16103" max="16113" width="9.85546875" style="2" customWidth="1"/>
    <col min="16114" max="16114" width="11.5703125" style="2" customWidth="1"/>
    <col min="16115" max="16115" width="12.7109375" style="2" customWidth="1"/>
    <col min="16116" max="16116" width="9.140625" style="2" customWidth="1"/>
    <col min="16117" max="16117" width="11.42578125" style="2" customWidth="1"/>
    <col min="16118" max="16370" width="9.140625" style="2" customWidth="1"/>
    <col min="16371" max="16375" width="9.140625" style="2"/>
    <col min="16376" max="16384" width="9.140625" style="2" customWidth="1"/>
  </cols>
  <sheetData>
    <row r="1" spans="1:14" s="11" customFormat="1" ht="15.75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s="12" customFormat="1" ht="21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s="12" customFormat="1" ht="21" customHeight="1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s="12" customFormat="1" ht="72.75" customHeight="1" thickBot="1">
      <c r="A4" s="42" t="s">
        <v>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4" s="14" customFormat="1" ht="38.25" customHeight="1" thickBot="1">
      <c r="A5" s="26"/>
      <c r="B5" s="13"/>
      <c r="C5" s="13"/>
      <c r="D5" s="13"/>
      <c r="E5" s="13"/>
      <c r="F5" s="13"/>
      <c r="G5" s="13"/>
      <c r="H5" s="13"/>
      <c r="I5" s="43" t="s">
        <v>7</v>
      </c>
      <c r="J5" s="44"/>
      <c r="K5" s="45" t="s">
        <v>8</v>
      </c>
      <c r="L5" s="46"/>
    </row>
    <row r="6" spans="1:14" s="1" customFormat="1" ht="24.75" customHeight="1">
      <c r="A6" s="59"/>
      <c r="B6" s="58" t="s">
        <v>114</v>
      </c>
      <c r="C6" s="58"/>
      <c r="D6" s="58"/>
      <c r="E6" s="58"/>
      <c r="F6" s="58"/>
      <c r="G6" s="60"/>
      <c r="H6" s="57"/>
      <c r="I6" s="47" t="s">
        <v>9</v>
      </c>
      <c r="J6" s="47"/>
      <c r="K6" s="47" t="s">
        <v>10</v>
      </c>
      <c r="L6" s="48"/>
      <c r="M6" s="5"/>
      <c r="N6" s="5"/>
    </row>
    <row r="7" spans="1:14" ht="36" customHeight="1">
      <c r="A7" s="52" t="s">
        <v>2</v>
      </c>
      <c r="B7" s="52" t="s">
        <v>44</v>
      </c>
      <c r="C7" s="49" t="s">
        <v>62</v>
      </c>
      <c r="D7" s="49" t="s">
        <v>63</v>
      </c>
      <c r="E7" s="49" t="s">
        <v>64</v>
      </c>
      <c r="F7" s="53" t="s">
        <v>0</v>
      </c>
      <c r="G7" s="50" t="s">
        <v>3</v>
      </c>
      <c r="H7" s="51" t="s">
        <v>65</v>
      </c>
      <c r="I7" s="15" t="s">
        <v>11</v>
      </c>
      <c r="J7" s="15" t="s">
        <v>12</v>
      </c>
      <c r="K7" s="15" t="s">
        <v>11</v>
      </c>
      <c r="L7" s="15" t="s">
        <v>12</v>
      </c>
    </row>
    <row r="8" spans="1:14" s="28" customFormat="1">
      <c r="A8" s="54">
        <v>1</v>
      </c>
      <c r="B8" s="54">
        <f>A8+1</f>
        <v>2</v>
      </c>
      <c r="C8" s="54"/>
      <c r="D8" s="54"/>
      <c r="E8" s="54"/>
      <c r="F8" s="54">
        <f>B8+1</f>
        <v>3</v>
      </c>
      <c r="G8" s="54">
        <f t="shared" ref="G8" si="0">F8+1</f>
        <v>4</v>
      </c>
      <c r="H8" s="54"/>
      <c r="I8" s="61">
        <v>5</v>
      </c>
      <c r="J8" s="61">
        <v>6</v>
      </c>
      <c r="K8" s="61">
        <v>7</v>
      </c>
      <c r="L8" s="61">
        <v>8</v>
      </c>
      <c r="M8" s="27"/>
      <c r="N8" s="27"/>
    </row>
    <row r="9" spans="1:14" s="28" customFormat="1">
      <c r="A9" s="54"/>
      <c r="B9" s="63" t="s">
        <v>67</v>
      </c>
      <c r="C9" s="64"/>
      <c r="D9" s="64"/>
      <c r="E9" s="65"/>
      <c r="F9" s="66"/>
      <c r="G9" s="66"/>
      <c r="H9" s="66"/>
      <c r="I9" s="66"/>
      <c r="J9" s="66"/>
      <c r="K9" s="66"/>
      <c r="L9" s="66"/>
      <c r="M9" s="27"/>
      <c r="N9" s="27"/>
    </row>
    <row r="10" spans="1:14">
      <c r="A10" s="85">
        <v>1</v>
      </c>
      <c r="B10" s="88" t="s">
        <v>45</v>
      </c>
      <c r="C10" s="88">
        <v>1.46</v>
      </c>
      <c r="D10" s="88">
        <v>3.21</v>
      </c>
      <c r="E10" s="93">
        <f>D10*C10</f>
        <v>4.6865999999999994</v>
      </c>
      <c r="F10" s="71" t="s">
        <v>1</v>
      </c>
      <c r="G10" s="94">
        <v>5</v>
      </c>
      <c r="H10" s="89">
        <f>G10*E10</f>
        <v>23.432999999999996</v>
      </c>
      <c r="I10" s="72"/>
      <c r="J10" s="72"/>
      <c r="K10" s="73">
        <f>I10*G10</f>
        <v>0</v>
      </c>
      <c r="L10" s="73">
        <f t="shared" ref="L10:L13" si="1">J10*G10</f>
        <v>0</v>
      </c>
    </row>
    <row r="11" spans="1:14" s="3" customFormat="1">
      <c r="A11" s="85">
        <v>2</v>
      </c>
      <c r="B11" s="88" t="s">
        <v>69</v>
      </c>
      <c r="C11" s="88">
        <v>1.46</v>
      </c>
      <c r="D11" s="88">
        <v>3.16</v>
      </c>
      <c r="E11" s="93">
        <f t="shared" ref="E11:E13" si="2">D11*C11</f>
        <v>4.6135999999999999</v>
      </c>
      <c r="F11" s="71" t="s">
        <v>1</v>
      </c>
      <c r="G11" s="94">
        <v>5</v>
      </c>
      <c r="H11" s="89">
        <f t="shared" ref="H11:H13" si="3">G11*E11</f>
        <v>23.067999999999998</v>
      </c>
      <c r="I11" s="74"/>
      <c r="J11" s="74"/>
      <c r="K11" s="73">
        <f t="shared" ref="K11:K13" si="4">I11*G11</f>
        <v>0</v>
      </c>
      <c r="L11" s="73">
        <f t="shared" si="1"/>
        <v>0</v>
      </c>
      <c r="M11" s="7"/>
      <c r="N11" s="7"/>
    </row>
    <row r="12" spans="1:14" s="3" customFormat="1">
      <c r="A12" s="85">
        <v>3</v>
      </c>
      <c r="B12" s="88" t="s">
        <v>53</v>
      </c>
      <c r="C12" s="88">
        <v>1.46</v>
      </c>
      <c r="D12" s="88">
        <v>3.25</v>
      </c>
      <c r="E12" s="93">
        <f t="shared" si="2"/>
        <v>4.7450000000000001</v>
      </c>
      <c r="F12" s="71" t="s">
        <v>1</v>
      </c>
      <c r="G12" s="94">
        <v>3</v>
      </c>
      <c r="H12" s="89">
        <f t="shared" si="3"/>
        <v>14.234999999999999</v>
      </c>
      <c r="I12" s="74"/>
      <c r="J12" s="74"/>
      <c r="K12" s="73">
        <f t="shared" si="4"/>
        <v>0</v>
      </c>
      <c r="L12" s="73">
        <f t="shared" si="1"/>
        <v>0</v>
      </c>
      <c r="M12" s="7"/>
      <c r="N12" s="7"/>
    </row>
    <row r="13" spans="1:14" s="3" customFormat="1">
      <c r="A13" s="85">
        <v>4</v>
      </c>
      <c r="B13" s="95" t="s">
        <v>54</v>
      </c>
      <c r="C13" s="95">
        <v>1.46</v>
      </c>
      <c r="D13" s="95">
        <v>3.18</v>
      </c>
      <c r="E13" s="93">
        <f t="shared" si="2"/>
        <v>4.6428000000000003</v>
      </c>
      <c r="F13" s="71" t="s">
        <v>1</v>
      </c>
      <c r="G13" s="96">
        <v>4</v>
      </c>
      <c r="H13" s="89">
        <f t="shared" si="3"/>
        <v>18.571200000000001</v>
      </c>
      <c r="I13" s="74"/>
      <c r="J13" s="74"/>
      <c r="K13" s="73">
        <f t="shared" si="4"/>
        <v>0</v>
      </c>
      <c r="L13" s="73">
        <f t="shared" si="1"/>
        <v>0</v>
      </c>
      <c r="M13" s="7"/>
      <c r="N13" s="7"/>
    </row>
    <row r="14" spans="1:14" s="3" customFormat="1" ht="15.75">
      <c r="A14" s="77"/>
      <c r="B14" s="79" t="s">
        <v>80</v>
      </c>
      <c r="C14" s="80"/>
      <c r="D14" s="80"/>
      <c r="E14" s="80"/>
      <c r="F14" s="80"/>
      <c r="G14" s="80"/>
      <c r="H14" s="81">
        <f>SUM(H10:H13)</f>
        <v>79.307199999999995</v>
      </c>
      <c r="I14" s="82"/>
      <c r="J14" s="82"/>
      <c r="K14" s="78">
        <f>SUM(K10:K13)</f>
        <v>0</v>
      </c>
      <c r="L14" s="78">
        <f>SUM(L10:L13)</f>
        <v>0</v>
      </c>
      <c r="M14" s="7"/>
      <c r="N14" s="7"/>
    </row>
    <row r="15" spans="1:14" s="3" customFormat="1">
      <c r="A15" s="10"/>
      <c r="B15" s="67" t="s">
        <v>81</v>
      </c>
      <c r="C15" s="67"/>
      <c r="D15" s="67"/>
      <c r="E15" s="67"/>
      <c r="F15" s="68"/>
      <c r="G15" s="69"/>
      <c r="H15" s="69"/>
      <c r="I15" s="68"/>
      <c r="J15" s="68"/>
      <c r="K15" s="70"/>
      <c r="L15" s="70"/>
      <c r="M15" s="7"/>
      <c r="N15" s="7"/>
    </row>
    <row r="16" spans="1:14" s="3" customFormat="1">
      <c r="A16" s="62">
        <v>1</v>
      </c>
      <c r="B16" s="88">
        <v>7</v>
      </c>
      <c r="C16" s="88">
        <v>0.86</v>
      </c>
      <c r="D16" s="88">
        <v>2.08</v>
      </c>
      <c r="E16" s="91">
        <f>D16*C16</f>
        <v>1.7887999999999999</v>
      </c>
      <c r="F16" s="71" t="s">
        <v>1</v>
      </c>
      <c r="G16" s="88">
        <v>2</v>
      </c>
      <c r="H16" s="92">
        <f>G16*E16</f>
        <v>3.5775999999999999</v>
      </c>
      <c r="I16" s="76"/>
      <c r="J16" s="76"/>
      <c r="K16" s="83">
        <f t="shared" ref="K16:K19" si="5">I16*G16</f>
        <v>0</v>
      </c>
      <c r="L16" s="83">
        <f t="shared" ref="L16:L19" si="6">J16*G16</f>
        <v>0</v>
      </c>
      <c r="M16" s="7"/>
      <c r="N16" s="7"/>
    </row>
    <row r="17" spans="1:14" s="3" customFormat="1">
      <c r="A17" s="62">
        <v>2</v>
      </c>
      <c r="B17" s="88">
        <v>8</v>
      </c>
      <c r="C17" s="88">
        <v>0.96</v>
      </c>
      <c r="D17" s="88">
        <v>2.08</v>
      </c>
      <c r="E17" s="91">
        <f t="shared" ref="E17:E19" si="7">D17*C17</f>
        <v>1.9967999999999999</v>
      </c>
      <c r="F17" s="71" t="s">
        <v>1</v>
      </c>
      <c r="G17" s="88">
        <v>2</v>
      </c>
      <c r="H17" s="92">
        <f t="shared" ref="H17:H19" si="8">G17*E17</f>
        <v>3.9935999999999998</v>
      </c>
      <c r="I17" s="72"/>
      <c r="J17" s="75"/>
      <c r="K17" s="83">
        <f t="shared" si="5"/>
        <v>0</v>
      </c>
      <c r="L17" s="83">
        <f t="shared" si="6"/>
        <v>0</v>
      </c>
      <c r="M17" s="7"/>
      <c r="N17" s="7"/>
    </row>
    <row r="18" spans="1:14" s="3" customFormat="1">
      <c r="A18" s="62">
        <v>3</v>
      </c>
      <c r="B18" s="88">
        <v>9</v>
      </c>
      <c r="C18" s="88">
        <v>0.96</v>
      </c>
      <c r="D18" s="88">
        <v>2.08</v>
      </c>
      <c r="E18" s="91">
        <f t="shared" si="7"/>
        <v>1.9967999999999999</v>
      </c>
      <c r="F18" s="71" t="s">
        <v>1</v>
      </c>
      <c r="G18" s="88">
        <v>1</v>
      </c>
      <c r="H18" s="92">
        <f t="shared" si="8"/>
        <v>1.9967999999999999</v>
      </c>
      <c r="I18" s="84"/>
      <c r="J18" s="84"/>
      <c r="K18" s="83">
        <f t="shared" si="5"/>
        <v>0</v>
      </c>
      <c r="L18" s="83">
        <f t="shared" si="6"/>
        <v>0</v>
      </c>
      <c r="M18" s="7"/>
      <c r="N18" s="7"/>
    </row>
    <row r="19" spans="1:14" s="3" customFormat="1">
      <c r="A19" s="62">
        <v>4</v>
      </c>
      <c r="B19" s="95">
        <v>10</v>
      </c>
      <c r="C19" s="95">
        <v>0.96</v>
      </c>
      <c r="D19" s="95">
        <v>2.08</v>
      </c>
      <c r="E19" s="91">
        <f t="shared" si="7"/>
        <v>1.9967999999999999</v>
      </c>
      <c r="F19" s="71" t="s">
        <v>1</v>
      </c>
      <c r="G19" s="95">
        <v>1</v>
      </c>
      <c r="H19" s="92">
        <f t="shared" si="8"/>
        <v>1.9967999999999999</v>
      </c>
      <c r="I19" s="76"/>
      <c r="J19" s="76"/>
      <c r="K19" s="83">
        <f t="shared" si="5"/>
        <v>0</v>
      </c>
      <c r="L19" s="83">
        <f t="shared" si="6"/>
        <v>0</v>
      </c>
      <c r="M19" s="7"/>
      <c r="N19" s="7"/>
    </row>
    <row r="20" spans="1:14" s="4" customFormat="1" ht="16.5" thickBot="1">
      <c r="A20" s="77"/>
      <c r="B20" s="79" t="s">
        <v>80</v>
      </c>
      <c r="C20" s="80"/>
      <c r="D20" s="80"/>
      <c r="E20" s="80"/>
      <c r="F20" s="80"/>
      <c r="G20" s="80"/>
      <c r="H20" s="81">
        <f>SUM(H16:H19)</f>
        <v>11.5648</v>
      </c>
      <c r="I20" s="82"/>
      <c r="J20" s="82"/>
      <c r="K20" s="78">
        <f>SUM(K16:K19)</f>
        <v>0</v>
      </c>
      <c r="L20" s="78">
        <f>SUM(L16:L19)</f>
        <v>0</v>
      </c>
      <c r="M20" s="7"/>
      <c r="N20" s="7"/>
    </row>
    <row r="21" spans="1:14" ht="16.5" thickBot="1">
      <c r="A21" s="34"/>
      <c r="B21" s="35"/>
      <c r="C21" s="35"/>
      <c r="D21" s="35"/>
      <c r="E21" s="35"/>
      <c r="F21" s="35"/>
      <c r="G21" s="35"/>
      <c r="H21" s="17"/>
      <c r="I21" s="18"/>
      <c r="J21" s="18"/>
      <c r="K21" s="18">
        <f>K20+K14</f>
        <v>0</v>
      </c>
      <c r="L21" s="19">
        <f>L20+L14</f>
        <v>0</v>
      </c>
    </row>
    <row r="22" spans="1:14" ht="16.5" thickBot="1">
      <c r="A22" s="29"/>
      <c r="B22" s="20"/>
      <c r="C22" s="20"/>
      <c r="D22" s="20"/>
      <c r="E22" s="20"/>
      <c r="F22" s="20"/>
      <c r="G22" s="21"/>
      <c r="H22" s="21"/>
      <c r="I22" s="20"/>
      <c r="J22" s="20"/>
      <c r="K22" s="22" t="s">
        <v>13</v>
      </c>
      <c r="L22" s="19">
        <f>K21+L21</f>
        <v>0</v>
      </c>
    </row>
    <row r="23" spans="1:14" ht="16.5" thickBot="1">
      <c r="A23" s="36" t="s">
        <v>14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4" ht="15.75">
      <c r="A24" s="23">
        <v>1</v>
      </c>
      <c r="B24" s="38" t="s">
        <v>15</v>
      </c>
      <c r="C24" s="38"/>
      <c r="D24" s="38"/>
      <c r="E24" s="38"/>
      <c r="F24" s="38"/>
      <c r="G24" s="38" t="s">
        <v>16</v>
      </c>
      <c r="H24" s="38"/>
      <c r="I24" s="38"/>
      <c r="J24" s="39"/>
      <c r="K24" s="39"/>
      <c r="L24" s="39"/>
    </row>
    <row r="25" spans="1:14" s="6" customFormat="1" ht="15.75">
      <c r="A25" s="24">
        <v>2</v>
      </c>
      <c r="B25" s="32" t="s">
        <v>17</v>
      </c>
      <c r="C25" s="56"/>
      <c r="D25" s="56"/>
      <c r="E25" s="32"/>
      <c r="F25" s="32"/>
      <c r="G25" s="32" t="s">
        <v>18</v>
      </c>
      <c r="H25" s="32"/>
      <c r="I25" s="32"/>
      <c r="J25" s="33"/>
      <c r="K25" s="33"/>
      <c r="L25" s="33"/>
    </row>
    <row r="26" spans="1:14" s="6" customFormat="1" ht="15.75">
      <c r="A26" s="24">
        <v>3</v>
      </c>
      <c r="B26" s="32" t="s">
        <v>19</v>
      </c>
      <c r="C26" s="56"/>
      <c r="D26" s="56"/>
      <c r="E26" s="32"/>
      <c r="F26" s="32"/>
      <c r="G26" s="32" t="s">
        <v>20</v>
      </c>
      <c r="H26" s="32"/>
      <c r="I26" s="32"/>
      <c r="J26" s="33"/>
      <c r="K26" s="33"/>
      <c r="L26" s="33"/>
    </row>
    <row r="27" spans="1:14" s="6" customFormat="1" ht="15.75">
      <c r="A27" s="24">
        <v>4</v>
      </c>
      <c r="B27" s="32" t="s">
        <v>21</v>
      </c>
      <c r="C27" s="56"/>
      <c r="D27" s="56"/>
      <c r="E27" s="32"/>
      <c r="F27" s="32"/>
      <c r="G27" s="32" t="s">
        <v>22</v>
      </c>
      <c r="H27" s="32"/>
      <c r="I27" s="32"/>
      <c r="J27" s="33"/>
      <c r="K27" s="33"/>
      <c r="L27" s="33"/>
    </row>
    <row r="28" spans="1:14" s="6" customFormat="1" ht="15.75">
      <c r="A28" s="24">
        <v>5</v>
      </c>
      <c r="B28" s="32" t="s">
        <v>23</v>
      </c>
      <c r="C28" s="56"/>
      <c r="D28" s="56"/>
      <c r="E28" s="32"/>
      <c r="F28" s="32"/>
      <c r="G28" s="32" t="s">
        <v>24</v>
      </c>
      <c r="H28" s="32"/>
      <c r="I28" s="32"/>
      <c r="J28" s="33"/>
      <c r="K28" s="33"/>
      <c r="L28" s="33"/>
    </row>
    <row r="29" spans="1:14" s="6" customFormat="1" ht="15.75">
      <c r="A29" s="24">
        <v>6</v>
      </c>
      <c r="B29" s="32" t="s">
        <v>25</v>
      </c>
      <c r="C29" s="56"/>
      <c r="D29" s="56"/>
      <c r="E29" s="32"/>
      <c r="F29" s="32"/>
      <c r="G29" s="32" t="s">
        <v>26</v>
      </c>
      <c r="H29" s="32"/>
      <c r="I29" s="32"/>
      <c r="J29" s="33"/>
      <c r="K29" s="33"/>
      <c r="L29" s="33"/>
    </row>
    <row r="30" spans="1:14" s="6" customFormat="1" ht="15.75">
      <c r="A30" s="24">
        <v>7</v>
      </c>
      <c r="B30" s="32" t="s">
        <v>27</v>
      </c>
      <c r="C30" s="56"/>
      <c r="D30" s="56"/>
      <c r="E30" s="32"/>
      <c r="F30" s="32"/>
      <c r="G30" s="32" t="s">
        <v>28</v>
      </c>
      <c r="H30" s="32"/>
      <c r="I30" s="32"/>
      <c r="J30" s="33"/>
      <c r="K30" s="33"/>
      <c r="L30" s="33"/>
    </row>
    <row r="31" spans="1:14" s="6" customFormat="1" ht="15.75">
      <c r="A31" s="24">
        <v>8</v>
      </c>
      <c r="B31" s="32" t="s">
        <v>29</v>
      </c>
      <c r="C31" s="56"/>
      <c r="D31" s="56"/>
      <c r="E31" s="32"/>
      <c r="F31" s="32"/>
      <c r="G31" s="32" t="s">
        <v>30</v>
      </c>
      <c r="H31" s="32"/>
      <c r="I31" s="32"/>
      <c r="J31" s="33"/>
      <c r="K31" s="33"/>
      <c r="L31" s="33"/>
    </row>
    <row r="32" spans="1:14" s="6" customFormat="1" ht="15.75">
      <c r="A32" s="24">
        <v>9</v>
      </c>
      <c r="B32" s="32" t="s">
        <v>31</v>
      </c>
      <c r="C32" s="56"/>
      <c r="D32" s="56"/>
      <c r="E32" s="32"/>
      <c r="F32" s="32"/>
      <c r="G32" s="32" t="s">
        <v>32</v>
      </c>
      <c r="H32" s="32"/>
      <c r="I32" s="32"/>
      <c r="J32" s="33"/>
      <c r="K32" s="33"/>
      <c r="L32" s="33"/>
    </row>
    <row r="33" spans="1:12" s="6" customFormat="1" ht="15.75">
      <c r="A33" s="24">
        <v>10</v>
      </c>
      <c r="B33" s="32" t="s">
        <v>33</v>
      </c>
      <c r="C33" s="56"/>
      <c r="D33" s="56"/>
      <c r="E33" s="32"/>
      <c r="F33" s="32"/>
      <c r="G33" s="32" t="s">
        <v>34</v>
      </c>
      <c r="H33" s="32"/>
      <c r="I33" s="32"/>
      <c r="J33" s="33"/>
      <c r="K33" s="33"/>
      <c r="L33" s="33"/>
    </row>
    <row r="34" spans="1:12" s="6" customFormat="1" ht="15.75">
      <c r="A34" s="24">
        <v>11</v>
      </c>
      <c r="B34" s="32" t="s">
        <v>35</v>
      </c>
      <c r="C34" s="56"/>
      <c r="D34" s="56"/>
      <c r="E34" s="32"/>
      <c r="F34" s="32"/>
      <c r="G34" s="32" t="s">
        <v>36</v>
      </c>
      <c r="H34" s="32"/>
      <c r="I34" s="32"/>
      <c r="J34" s="33"/>
      <c r="K34" s="33"/>
      <c r="L34" s="33"/>
    </row>
    <row r="35" spans="1:12" s="6" customFormat="1" ht="15.75">
      <c r="A35" s="24">
        <v>12</v>
      </c>
      <c r="B35" s="32" t="s">
        <v>37</v>
      </c>
      <c r="C35" s="56"/>
      <c r="D35" s="56"/>
      <c r="E35" s="32"/>
      <c r="F35" s="32"/>
      <c r="G35" s="32" t="s">
        <v>38</v>
      </c>
      <c r="H35" s="32"/>
      <c r="I35" s="32"/>
      <c r="J35" s="33"/>
      <c r="K35" s="33"/>
      <c r="L35" s="33"/>
    </row>
    <row r="36" spans="1:12" s="6" customFormat="1" ht="15.75">
      <c r="A36" s="24">
        <v>13</v>
      </c>
      <c r="B36" s="32" t="s">
        <v>39</v>
      </c>
      <c r="C36" s="56"/>
      <c r="D36" s="56"/>
      <c r="E36" s="32"/>
      <c r="F36" s="32"/>
      <c r="G36" s="32" t="s">
        <v>40</v>
      </c>
      <c r="H36" s="32"/>
      <c r="I36" s="32"/>
      <c r="J36" s="33"/>
      <c r="K36" s="33"/>
      <c r="L36" s="33"/>
    </row>
    <row r="37" spans="1:12" s="6" customFormat="1" ht="15.75">
      <c r="A37" s="24">
        <v>14</v>
      </c>
      <c r="B37" s="32" t="s">
        <v>41</v>
      </c>
      <c r="C37" s="56"/>
      <c r="D37" s="56"/>
      <c r="E37" s="32"/>
      <c r="F37" s="32"/>
      <c r="G37" s="32"/>
      <c r="H37" s="32"/>
      <c r="I37" s="32"/>
      <c r="J37" s="33"/>
      <c r="K37" s="33"/>
      <c r="L37" s="33"/>
    </row>
    <row r="38" spans="1:12" s="6" customFormat="1" ht="15.75">
      <c r="A38" s="24">
        <v>15</v>
      </c>
      <c r="B38" s="32" t="s">
        <v>42</v>
      </c>
      <c r="C38" s="56"/>
      <c r="D38" s="56"/>
      <c r="E38" s="32"/>
      <c r="F38" s="32"/>
      <c r="G38" s="32"/>
      <c r="H38" s="32"/>
      <c r="I38" s="32"/>
      <c r="J38" s="33"/>
      <c r="K38" s="33"/>
      <c r="L38" s="33"/>
    </row>
    <row r="39" spans="1:12" s="6" customFormat="1" ht="16.5" thickBot="1">
      <c r="A39" s="25">
        <v>16</v>
      </c>
      <c r="B39" s="30" t="s">
        <v>43</v>
      </c>
      <c r="C39" s="55"/>
      <c r="D39" s="55"/>
      <c r="E39" s="30"/>
      <c r="F39" s="30"/>
      <c r="G39" s="30"/>
      <c r="H39" s="30"/>
      <c r="I39" s="30"/>
      <c r="J39" s="31"/>
      <c r="K39" s="31"/>
      <c r="L39" s="31"/>
    </row>
  </sheetData>
  <mergeCells count="63">
    <mergeCell ref="B39:F39"/>
    <mergeCell ref="G39:I39"/>
    <mergeCell ref="J39:L39"/>
    <mergeCell ref="B37:F37"/>
    <mergeCell ref="G37:I37"/>
    <mergeCell ref="J37:L37"/>
    <mergeCell ref="B38:F38"/>
    <mergeCell ref="G38:I38"/>
    <mergeCell ref="J38:L38"/>
    <mergeCell ref="B35:F35"/>
    <mergeCell ref="G35:I35"/>
    <mergeCell ref="J35:L35"/>
    <mergeCell ref="B36:F36"/>
    <mergeCell ref="G36:I36"/>
    <mergeCell ref="J36:L36"/>
    <mergeCell ref="B33:F33"/>
    <mergeCell ref="G33:I33"/>
    <mergeCell ref="J33:L33"/>
    <mergeCell ref="B34:F34"/>
    <mergeCell ref="G34:I34"/>
    <mergeCell ref="J34:L34"/>
    <mergeCell ref="B31:F31"/>
    <mergeCell ref="G31:I31"/>
    <mergeCell ref="J31:L31"/>
    <mergeCell ref="B32:F32"/>
    <mergeCell ref="G32:I32"/>
    <mergeCell ref="J32:L32"/>
    <mergeCell ref="B29:F29"/>
    <mergeCell ref="G29:I29"/>
    <mergeCell ref="J29:L29"/>
    <mergeCell ref="B30:F30"/>
    <mergeCell ref="G30:I30"/>
    <mergeCell ref="J30:L30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0:G20"/>
    <mergeCell ref="A21:G21"/>
    <mergeCell ref="A23:L23"/>
    <mergeCell ref="B24:F24"/>
    <mergeCell ref="G24:I24"/>
    <mergeCell ref="J24:L24"/>
    <mergeCell ref="B6:G6"/>
    <mergeCell ref="I6:J6"/>
    <mergeCell ref="K6:L6"/>
    <mergeCell ref="B9:E9"/>
    <mergeCell ref="B14:G14"/>
    <mergeCell ref="B15:E15"/>
    <mergeCell ref="A1:L1"/>
    <mergeCell ref="A2:L2"/>
    <mergeCell ref="A3:L3"/>
    <mergeCell ref="A4:L4"/>
    <mergeCell ref="I5:J5"/>
    <mergeCell ref="K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 12_1</vt:lpstr>
      <vt:lpstr>С 12_2</vt:lpstr>
      <vt:lpstr>С 21_1</vt:lpstr>
      <vt:lpstr>С 21_2</vt:lpstr>
      <vt:lpstr>С 12-С1</vt:lpstr>
      <vt:lpstr>С 21-С1 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2021-02-15T12:13:56Z</cp:lastPrinted>
  <dcterms:created xsi:type="dcterms:W3CDTF">2002-02-11T05:58:42Z</dcterms:created>
  <dcterms:modified xsi:type="dcterms:W3CDTF">2022-06-14T11:40:34Z</dcterms:modified>
</cp:coreProperties>
</file>