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10.0.221\tender_kom\ЗАКУПКИ\Черника\Электрооборудование и электроосвещение с.3.9\"/>
    </mc:Choice>
  </mc:AlternateContent>
  <xr:revisionPtr revIDLastSave="0" documentId="13_ncr:1_{856796FD-992B-470D-918A-036D8894C869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СВОДНАЯ!$A$1:$K$171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8" i="1" l="1"/>
  <c r="I128" i="1"/>
  <c r="H128" i="1"/>
  <c r="J111" i="1"/>
  <c r="I111" i="1"/>
  <c r="H111" i="1"/>
  <c r="J106" i="1"/>
  <c r="I106" i="1"/>
  <c r="H106" i="1"/>
  <c r="J105" i="1"/>
  <c r="I105" i="1"/>
  <c r="H105" i="1"/>
  <c r="J94" i="1"/>
  <c r="I94" i="1"/>
  <c r="K94" i="1" s="1"/>
  <c r="H94" i="1"/>
  <c r="K111" i="1" l="1"/>
  <c r="K128" i="1"/>
  <c r="K106" i="1"/>
  <c r="K105" i="1"/>
  <c r="H86" i="1"/>
  <c r="I86" i="1"/>
  <c r="J86" i="1"/>
  <c r="H87" i="1"/>
  <c r="I87" i="1"/>
  <c r="J87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54" i="1"/>
  <c r="I54" i="1"/>
  <c r="H54" i="1"/>
  <c r="J51" i="1"/>
  <c r="I51" i="1"/>
  <c r="H51" i="1"/>
  <c r="J69" i="1"/>
  <c r="I69" i="1"/>
  <c r="H69" i="1"/>
  <c r="J38" i="1"/>
  <c r="I38" i="1"/>
  <c r="H38" i="1"/>
  <c r="J37" i="1"/>
  <c r="I37" i="1"/>
  <c r="H37" i="1"/>
  <c r="J36" i="1"/>
  <c r="I36" i="1"/>
  <c r="H36" i="1"/>
  <c r="J35" i="1"/>
  <c r="I35" i="1"/>
  <c r="H35" i="1"/>
  <c r="J26" i="1"/>
  <c r="I26" i="1"/>
  <c r="H26" i="1"/>
  <c r="K71" i="1" l="1"/>
  <c r="K75" i="1"/>
  <c r="K86" i="1"/>
  <c r="K87" i="1"/>
  <c r="K74" i="1"/>
  <c r="K69" i="1"/>
  <c r="K72" i="1"/>
  <c r="K76" i="1"/>
  <c r="K73" i="1"/>
  <c r="K77" i="1"/>
  <c r="K26" i="1"/>
  <c r="K54" i="1"/>
  <c r="K51" i="1"/>
  <c r="K36" i="1"/>
  <c r="K35" i="1"/>
  <c r="K38" i="1"/>
  <c r="K37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0" i="1"/>
  <c r="J79" i="1"/>
  <c r="J80" i="1"/>
  <c r="J81" i="1"/>
  <c r="J82" i="1"/>
  <c r="J83" i="1"/>
  <c r="J84" i="1"/>
  <c r="J85" i="1"/>
  <c r="J88" i="1"/>
  <c r="J90" i="1"/>
  <c r="J91" i="1"/>
  <c r="J92" i="1"/>
  <c r="J93" i="1"/>
  <c r="J96" i="1"/>
  <c r="J95" i="1"/>
  <c r="J97" i="1"/>
  <c r="J98" i="1"/>
  <c r="J99" i="1"/>
  <c r="J100" i="1"/>
  <c r="J101" i="1"/>
  <c r="J102" i="1"/>
  <c r="J103" i="1"/>
  <c r="J104" i="1"/>
  <c r="J107" i="1"/>
  <c r="J108" i="1"/>
  <c r="J110" i="1"/>
  <c r="J112" i="1"/>
  <c r="J113" i="1"/>
  <c r="J114" i="1"/>
  <c r="J115" i="1"/>
  <c r="J116" i="1"/>
  <c r="J117" i="1"/>
  <c r="J118" i="1"/>
  <c r="J119" i="1"/>
  <c r="J121" i="1"/>
  <c r="J122" i="1"/>
  <c r="J123" i="1"/>
  <c r="J124" i="1"/>
  <c r="J125" i="1"/>
  <c r="J126" i="1"/>
  <c r="J127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6" i="1"/>
  <c r="J147" i="1"/>
  <c r="J148" i="1"/>
  <c r="J149" i="1"/>
  <c r="J150" i="1"/>
  <c r="J151" i="1"/>
  <c r="J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0" i="1"/>
  <c r="I79" i="1"/>
  <c r="I80" i="1"/>
  <c r="I81" i="1"/>
  <c r="I82" i="1"/>
  <c r="I83" i="1"/>
  <c r="I84" i="1"/>
  <c r="I85" i="1"/>
  <c r="I88" i="1"/>
  <c r="I90" i="1"/>
  <c r="I91" i="1"/>
  <c r="I92" i="1"/>
  <c r="I93" i="1"/>
  <c r="I96" i="1"/>
  <c r="I95" i="1"/>
  <c r="I97" i="1"/>
  <c r="I98" i="1"/>
  <c r="I99" i="1"/>
  <c r="I100" i="1"/>
  <c r="I101" i="1"/>
  <c r="I102" i="1"/>
  <c r="I103" i="1"/>
  <c r="I104" i="1"/>
  <c r="I107" i="1"/>
  <c r="I108" i="1"/>
  <c r="I110" i="1"/>
  <c r="I112" i="1"/>
  <c r="I113" i="1"/>
  <c r="I114" i="1"/>
  <c r="I115" i="1"/>
  <c r="I116" i="1"/>
  <c r="I117" i="1"/>
  <c r="I118" i="1"/>
  <c r="I119" i="1"/>
  <c r="I121" i="1"/>
  <c r="I122" i="1"/>
  <c r="I123" i="1"/>
  <c r="I124" i="1"/>
  <c r="I125" i="1"/>
  <c r="I126" i="1"/>
  <c r="I127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6" i="1"/>
  <c r="I147" i="1"/>
  <c r="I148" i="1"/>
  <c r="I149" i="1"/>
  <c r="I150" i="1"/>
  <c r="I151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9" i="1"/>
  <c r="H80" i="1"/>
  <c r="H81" i="1"/>
  <c r="H82" i="1"/>
  <c r="H83" i="1"/>
  <c r="H84" i="1"/>
  <c r="H85" i="1"/>
  <c r="H88" i="1"/>
  <c r="H90" i="1"/>
  <c r="H91" i="1"/>
  <c r="H92" i="1"/>
  <c r="H93" i="1"/>
  <c r="H96" i="1"/>
  <c r="H95" i="1"/>
  <c r="H97" i="1"/>
  <c r="H98" i="1"/>
  <c r="H99" i="1"/>
  <c r="H100" i="1"/>
  <c r="H101" i="1"/>
  <c r="H102" i="1"/>
  <c r="H103" i="1"/>
  <c r="H104" i="1"/>
  <c r="H107" i="1"/>
  <c r="H108" i="1"/>
  <c r="H110" i="1"/>
  <c r="H112" i="1"/>
  <c r="H113" i="1"/>
  <c r="H114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11" i="1"/>
  <c r="K82" i="1" l="1"/>
  <c r="K66" i="1"/>
  <c r="K40" i="1"/>
  <c r="K30" i="1"/>
  <c r="K25" i="1"/>
  <c r="K21" i="1"/>
  <c r="K13" i="1"/>
  <c r="K151" i="1"/>
  <c r="K147" i="1"/>
  <c r="K142" i="1"/>
  <c r="K138" i="1"/>
  <c r="K135" i="1"/>
  <c r="K131" i="1"/>
  <c r="K127" i="1"/>
  <c r="K123" i="1"/>
  <c r="K118" i="1"/>
  <c r="K114" i="1"/>
  <c r="K107" i="1"/>
  <c r="K99" i="1"/>
  <c r="K91" i="1"/>
  <c r="K88" i="1"/>
  <c r="K85" i="1"/>
  <c r="K57" i="1"/>
  <c r="K52" i="1"/>
  <c r="K47" i="1"/>
  <c r="K43" i="1"/>
  <c r="K20" i="1"/>
  <c r="K12" i="1"/>
  <c r="K150" i="1"/>
  <c r="K146" i="1"/>
  <c r="K141" i="1"/>
  <c r="K137" i="1"/>
  <c r="K134" i="1"/>
  <c r="K130" i="1"/>
  <c r="K126" i="1"/>
  <c r="K122" i="1"/>
  <c r="K117" i="1"/>
  <c r="K113" i="1"/>
  <c r="K110" i="1"/>
  <c r="K104" i="1"/>
  <c r="K96" i="1"/>
  <c r="K90" i="1"/>
  <c r="K81" i="1"/>
  <c r="K32" i="1"/>
  <c r="K28" i="1"/>
  <c r="K23" i="1"/>
  <c r="K19" i="1"/>
  <c r="K15" i="1"/>
  <c r="K149" i="1"/>
  <c r="K144" i="1"/>
  <c r="K140" i="1"/>
  <c r="K136" i="1"/>
  <c r="K133" i="1"/>
  <c r="K129" i="1"/>
  <c r="K125" i="1"/>
  <c r="K121" i="1"/>
  <c r="K116" i="1"/>
  <c r="K103" i="1"/>
  <c r="K101" i="1"/>
  <c r="K98" i="1"/>
  <c r="K95" i="1"/>
  <c r="K93" i="1"/>
  <c r="K84" i="1"/>
  <c r="K80" i="1"/>
  <c r="K68" i="1"/>
  <c r="K64" i="1"/>
  <c r="K59" i="1"/>
  <c r="K11" i="1"/>
  <c r="K148" i="1"/>
  <c r="K143" i="1"/>
  <c r="K139" i="1"/>
  <c r="K132" i="1"/>
  <c r="K124" i="1"/>
  <c r="K119" i="1"/>
  <c r="K115" i="1"/>
  <c r="K112" i="1"/>
  <c r="K108" i="1"/>
  <c r="K102" i="1"/>
  <c r="K100" i="1"/>
  <c r="K97" i="1"/>
  <c r="K92" i="1"/>
  <c r="K83" i="1"/>
  <c r="K79" i="1"/>
  <c r="K55" i="1"/>
  <c r="K49" i="1"/>
  <c r="K45" i="1"/>
  <c r="K41" i="1"/>
  <c r="K29" i="1"/>
  <c r="K16" i="1"/>
  <c r="K70" i="1"/>
  <c r="K65" i="1"/>
  <c r="K61" i="1"/>
  <c r="K60" i="1"/>
  <c r="K56" i="1"/>
  <c r="K53" i="1"/>
  <c r="K48" i="1"/>
  <c r="K44" i="1"/>
  <c r="K31" i="1"/>
  <c r="K27" i="1"/>
  <c r="K22" i="1"/>
  <c r="K18" i="1"/>
  <c r="K14" i="1"/>
  <c r="K62" i="1"/>
  <c r="K67" i="1"/>
  <c r="K63" i="1"/>
  <c r="K58" i="1"/>
  <c r="K50" i="1"/>
  <c r="K46" i="1"/>
  <c r="K42" i="1"/>
  <c r="K39" i="1"/>
  <c r="K24" i="1"/>
  <c r="J152" i="1"/>
  <c r="K17" i="1"/>
  <c r="I152" i="1"/>
  <c r="K152" i="1" l="1"/>
</calcChain>
</file>

<file path=xl/sharedStrings.xml><?xml version="1.0" encoding="utf-8"?>
<sst xmlns="http://schemas.openxmlformats.org/spreadsheetml/2006/main" count="463" uniqueCount="227">
  <si>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</si>
  <si>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</si>
  <si>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</si>
  <si>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</si>
  <si>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</si>
  <si>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</si>
  <si>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</si>
  <si>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</si>
  <si>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</si>
  <si>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</si>
  <si>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</si>
  <si>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</si>
  <si>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</si>
  <si>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</si>
  <si>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</si>
  <si>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</si>
  <si>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</si>
  <si>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</si>
  <si>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</si>
  <si>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</si>
  <si>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</si>
  <si>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</si>
  <si>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</si>
  <si>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</si>
  <si>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</si>
  <si>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</si>
  <si>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</si>
  <si>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</si>
  <si>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</si>
  <si>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</si>
  <si>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</si>
  <si>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шт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</si>
  <si>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</si>
  <si>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</si>
  <si>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</si>
  <si>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</si>
  <si>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</si>
  <si>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</si>
  <si>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</si>
  <si>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</si>
  <si>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</si>
  <si>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</si>
  <si>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</si>
  <si>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</si>
  <si>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</si>
  <si>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</si>
  <si>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</si>
  <si>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</si>
  <si>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</si>
  <si>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</si>
  <si>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</si>
  <si>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</si>
  <si>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</si>
  <si>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</si>
  <si>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</si>
  <si>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</si>
  <si>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</si>
  <si>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</si>
  <si>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</si>
  <si>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</si>
  <si>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</si>
  <si>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</si>
  <si>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</si>
  <si>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</si>
  <si>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</si>
  <si>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</si>
  <si>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кг</t>
  </si>
  <si>
    <t>м.п.</t>
  </si>
  <si>
    <t>на выполнение работ по устройству силового электрооборудования и электроосвещения</t>
  </si>
  <si>
    <t>Электрощитовые изделия</t>
  </si>
  <si>
    <t>Завод "СОЭМИ"</t>
  </si>
  <si>
    <t xml:space="preserve">Вводно-распределительное устройство на ном. Ток 250А: </t>
  </si>
  <si>
    <t xml:space="preserve">блок ввода (индивидуальная схема)                                           </t>
  </si>
  <si>
    <t>блок распределительный (индивидуальная схема)</t>
  </si>
  <si>
    <t>БВРУ-БВ-08-250-А УХЛ4 IP31</t>
  </si>
  <si>
    <t>БВРУ-БР-А1-08-0-УХЛ4 IP31</t>
  </si>
  <si>
    <t>Устройство защитного отключения, 2-пол, 63А, 300мА</t>
  </si>
  <si>
    <t>Выключатель автоматический 1-пол, 4,5кА С 16А</t>
  </si>
  <si>
    <t>Выключатель автоматический 1-пол, 4,5кА С 20А</t>
  </si>
  <si>
    <t>Дифференциальный выключатель 2-пол. 20А 30mА</t>
  </si>
  <si>
    <t>Дифференциальный выключатель 2-пол. 40А 30mА</t>
  </si>
  <si>
    <t>ЩРн-П-24 УХЛ3 IP41</t>
  </si>
  <si>
    <t>ВД1-63 2Р</t>
  </si>
  <si>
    <t>ВА47-29</t>
  </si>
  <si>
    <t>АД12</t>
  </si>
  <si>
    <t>Щит распределительный навесной пластиковый (24 мод.) в составе:</t>
  </si>
  <si>
    <t>Выключатель автоматический 1-пол. 4,5кА С 16А</t>
  </si>
  <si>
    <t>Щиток этажный распределительный в составе:</t>
  </si>
  <si>
    <t>Выключатель автоматический 2-пол. 4,5кА С50А</t>
  </si>
  <si>
    <t>Счетчик э/энергии 1-фаз, ~220В, 5-60 А, кт 1.0, 1-тар</t>
  </si>
  <si>
    <t>СЕ101 R5.1 145 М6</t>
  </si>
  <si>
    <t>Щит металлический распределительный навесной (18 мод) в составе:</t>
  </si>
  <si>
    <t>Выключатель автоматический 3-пол. 6,0кА С 25А</t>
  </si>
  <si>
    <t>Контактор модульный 2НО 230/240В 20А</t>
  </si>
  <si>
    <t>ЩРн-18з-136 УХЛ3 IP31</t>
  </si>
  <si>
    <t>ВА47-60</t>
  </si>
  <si>
    <t>КМ20-20</t>
  </si>
  <si>
    <t>Независемый расцепитель</t>
  </si>
  <si>
    <t>РН-47</t>
  </si>
  <si>
    <t>Щит металлический распределительный навесной (12 мод) в составе:</t>
  </si>
  <si>
    <t>ЩРн-12з-136 УХЛ3 IP31</t>
  </si>
  <si>
    <t>Выключатель нагрузки 1-пол 20А</t>
  </si>
  <si>
    <t>ФРЛ-11</t>
  </si>
  <si>
    <t>Щит металлический учетно-распределительный навесной (24 мод) в составе:</t>
  </si>
  <si>
    <t>ЩУРн-3/24зо-1 36 УХЛ3</t>
  </si>
  <si>
    <t>Ящик с понижающим трансформатором ЯТП 220/36В</t>
  </si>
  <si>
    <t>ЯТП-0,25 220/36-2 36 УХЛ4 IP30</t>
  </si>
  <si>
    <t>Оборудование светотехническое</t>
  </si>
  <si>
    <t>Светильник подвесной (КЛЛ) 1х15Вт, IP52, Е27</t>
  </si>
  <si>
    <t>НСП 02-100-001</t>
  </si>
  <si>
    <t>ЖКХ-001</t>
  </si>
  <si>
    <t>Светильник рабочего освещения (LED) 1х8Вт, IP20, 5000К (встр оптико-акустический датчик)</t>
  </si>
  <si>
    <t>Светильник аварийного освещения (LED) 1х8Вт, IP20, 5000К</t>
  </si>
  <si>
    <t>ЖКХ-002</t>
  </si>
  <si>
    <t>НПП 03-100-009</t>
  </si>
  <si>
    <t>НБО 23-60-004</t>
  </si>
  <si>
    <t>Панель светодиодная (LED) 1х36Вт, IP20, 6500К</t>
  </si>
  <si>
    <t>ДВО 6560-0</t>
  </si>
  <si>
    <t>Блок аварийного питания для LED</t>
  </si>
  <si>
    <t>БАП40-1,0</t>
  </si>
  <si>
    <t>Патрон настенный</t>
  </si>
  <si>
    <t>Лампа компактно-люминисцентная 15Вт</t>
  </si>
  <si>
    <t>Светильники серии ССА аварийные эвакуационные на светодиодах, аккум 1,5ч, IP20, ~230В, класс защиты 1, с наклейкой "ВЫХОД"</t>
  </si>
  <si>
    <t>LSSA0-1001-003-K03</t>
  </si>
  <si>
    <t>Провода и кабели</t>
  </si>
  <si>
    <t>Кабель медный силовой ВВГнг(А)-LS 2х1,5мм2</t>
  </si>
  <si>
    <t>Кабель медный силовой ВВГнг(А)-LS 3х1,5мм2</t>
  </si>
  <si>
    <t>Кабель медный силовой ВВГнг(А)-LS 4х1,5мм2</t>
  </si>
  <si>
    <t>Кабель медный силовой ВВГнг(А)-LS 3х2,5мм2</t>
  </si>
  <si>
    <t>Кабель медный силовой ВВГнг(А)-LS 5х4мм2</t>
  </si>
  <si>
    <t>Кабель медный силовой ВВГнг(А)-LS 3х6мм2</t>
  </si>
  <si>
    <t>Кабель медный силовой ВВГнг(А)-LS 3х10мм2</t>
  </si>
  <si>
    <t>Кабель медный силовой ВВГнг(А)-LS 5х35мм2</t>
  </si>
  <si>
    <t>Кабель медный силовой ВВГнг(А)-FRLS 2х1,5мм2</t>
  </si>
  <si>
    <t>Кабель медный силовой ВВГнг(А)-FRLS 3х1,5мм2</t>
  </si>
  <si>
    <t>Кабель медный силовой ВВГнг(А)-FRLS 5х4мм2</t>
  </si>
  <si>
    <t>Провод установ повышен гибкости ПуГВ 1х25мм2</t>
  </si>
  <si>
    <t>Электроустановочные изделия</t>
  </si>
  <si>
    <t>Выключатель 1-кл откр.уст. 250В/10А IP44</t>
  </si>
  <si>
    <t>Выключатель 2-кл откр.уст. 250В/10А IP44</t>
  </si>
  <si>
    <t>Розетка скр.уст. с з/к 16А 250В с защ шторками</t>
  </si>
  <si>
    <t>Розетка откр.уст. (электроплита) 32А 250В IP20</t>
  </si>
  <si>
    <t>Коробка распределительная</t>
  </si>
  <si>
    <t>Коробка установочная</t>
  </si>
  <si>
    <t>Звонок квартирный</t>
  </si>
  <si>
    <t>Кнопка звонковая</t>
  </si>
  <si>
    <t>Материалы для монтажа</t>
  </si>
  <si>
    <t>Труба ПВХ гофр ф25мм</t>
  </si>
  <si>
    <t>Труба мет ф50мм</t>
  </si>
  <si>
    <t>Лоток лестничный 100х300х3000</t>
  </si>
  <si>
    <t>Полоса стальная 40х4мм</t>
  </si>
  <si>
    <t>Сталь (катанка) ф8мм</t>
  </si>
  <si>
    <t>Держатель проводника на кровле тип FB с бетонным утяжелителем</t>
  </si>
  <si>
    <t>Огнезащитная терморасширяющаяся уплотнительная лента ТРК</t>
  </si>
  <si>
    <t>Огнезащитная мастика Феникс ПВУ</t>
  </si>
  <si>
    <t>ТУ 5728-006-29942052-05</t>
  </si>
  <si>
    <t>Подушка огнестойкая 120х300х35</t>
  </si>
  <si>
    <t>блок распределительный (индивидуальная схема) (ВРУ-А)</t>
  </si>
  <si>
    <t>Выключатель автоматический 1-пол 4,5кА С 16А</t>
  </si>
  <si>
    <t>Независимый расцепитель</t>
  </si>
  <si>
    <t>Выключатель автоматический 3-пол 4,5кА С 16А</t>
  </si>
  <si>
    <t>СЕ300 R31 145-J</t>
  </si>
  <si>
    <t>Светильник рабочего освещения (КЛЛ) 1х15Вт, IP65, Е27, класс защиты 2</t>
  </si>
  <si>
    <t>Светильник рабочего освещения (КЛЛ) 1х15Вт, IP44, Е27, с решеткой</t>
  </si>
  <si>
    <t>18</t>
  </si>
  <si>
    <t>Выключатель 1-кл скр.уст. 250В/10А</t>
  </si>
  <si>
    <t>Щит металлический распределительный навесной (24 мод) в составе:</t>
  </si>
  <si>
    <t>Выключатель автоматический ввода 3-пол 6kA C25A</t>
  </si>
  <si>
    <t>19</t>
  </si>
  <si>
    <t>Кабель медный силовой ВВГнг(А)-FRLS 3х2,5мм2</t>
  </si>
  <si>
    <t>БВРУ-БР-А1-5-0-УХЛ4 IP31</t>
  </si>
  <si>
    <t>Выключатель автоматический ввода 3-пол 6кА С25А</t>
  </si>
  <si>
    <t>Выключатель автоматический ввода 1-пол 4,5кА С16А</t>
  </si>
  <si>
    <t>Выключатель автоматический 1-пол 4,5кА С 6А</t>
  </si>
  <si>
    <t>ЩРн-18з-1 36 УХЛ3</t>
  </si>
  <si>
    <t>Фотореле на DIN-рейку с выносным фотодатчиком 2-100Лк 20А</t>
  </si>
  <si>
    <t>ЩРн-12з-1 36 УХЛ3</t>
  </si>
  <si>
    <t>ВН-32 1P20</t>
  </si>
  <si>
    <t>Счетчик э/энергии 3-фаз 3х230/400В, 5-60А, к.т.1.0, 1-тар</t>
  </si>
  <si>
    <t>Выключатель автоматический 1-пол 4,5кА С16А</t>
  </si>
  <si>
    <t>Выключатель автоматический 3-пол 6кА С32А</t>
  </si>
  <si>
    <t>ВА47-100</t>
  </si>
  <si>
    <t>17</t>
  </si>
  <si>
    <t>Провод установ повышен гибкости ПуГВ 1х4мм2</t>
  </si>
  <si>
    <t>20</t>
  </si>
  <si>
    <t>21</t>
  </si>
  <si>
    <t>22</t>
  </si>
  <si>
    <t>23</t>
  </si>
  <si>
    <t>24</t>
  </si>
  <si>
    <t>Коробка уравнивания потенциалов</t>
  </si>
  <si>
    <t>Двустенная труба ПНД жетская d110мм, 6м</t>
  </si>
  <si>
    <t>Крышка на лоток осн 300 L=3000</t>
  </si>
  <si>
    <t>Разделительная перегородка h100 L=2000</t>
  </si>
  <si>
    <t>Поворот лестничный на 90град 100х300</t>
  </si>
  <si>
    <t>Разветвитель лестичный Т-образный 100х300</t>
  </si>
  <si>
    <t>Комплект соединителей</t>
  </si>
  <si>
    <t>Профиль перфорированный</t>
  </si>
  <si>
    <t>Шпилька М8</t>
  </si>
  <si>
    <t>Держатель потолочный</t>
  </si>
  <si>
    <t>Гайка со стопорным буртиком М8</t>
  </si>
  <si>
    <t>Болт анкерный с гайкой М8х65</t>
  </si>
  <si>
    <t>Зажим ответвительный</t>
  </si>
  <si>
    <t>Коробка мет протяжная 100х100, IP 54</t>
  </si>
  <si>
    <t>Люк сантехнический металлический с замком 300х300 с фланцем 350х350</t>
  </si>
  <si>
    <t>25</t>
  </si>
  <si>
    <t>БВРУ-БВ-06-250 УХЛ4 IP31</t>
  </si>
  <si>
    <t>Устройство защитного отключения, 2-пол, 40А, 300мА</t>
  </si>
  <si>
    <t>ЩЭ-6-1 36 УХЛ3</t>
  </si>
  <si>
    <t>Выключатель автоматический 2-пол. 4,5кА С32А</t>
  </si>
  <si>
    <t>ЩЭ-2-1 36 УХЛ3</t>
  </si>
  <si>
    <t>Щит металлический учетно-распределительный навесной (18 мод) в составе:</t>
  </si>
  <si>
    <t>Выключатель автоматический 1-пол. 4,5кА С 20А</t>
  </si>
  <si>
    <t>Дифференциальный выключатель 2-пол. 16А 30mА</t>
  </si>
  <si>
    <t>Выключатель автоматический 3-пол 6кА С40А</t>
  </si>
  <si>
    <t>Выключатель автоматический 3-пол 6кА С25А</t>
  </si>
  <si>
    <t>Щит металлический учетно-распрелделительный навесной (24 мод) в составе:</t>
  </si>
  <si>
    <t>Выключатель автоматический ввода 3-пол 10kA C80A</t>
  </si>
  <si>
    <t>СЕ300 R3.1 146-J</t>
  </si>
  <si>
    <t>ЩУРн-3/24з0-1 36 УХЛ3 IP31</t>
  </si>
  <si>
    <t xml:space="preserve">13 </t>
  </si>
  <si>
    <t>Кабель медный силовой ВВГнг(А)-LS 3х4мм2</t>
  </si>
  <si>
    <t>Кабель медный силовой ВВГнг(А)-FRLS 3х16 мм2</t>
  </si>
  <si>
    <t>Провод установ повышен гибкости ПуГВ 1х10мм2</t>
  </si>
  <si>
    <t>Провод установ повышен гибкости ПуГВ 1х16мм2</t>
  </si>
  <si>
    <t>Провод установ повышен гибкости ПуГВ 1х70мм2</t>
  </si>
  <si>
    <t>Поворот лестничный на 45град 100х300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</si>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</sst>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9C3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97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9" borderId="10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4" fontId="23" fillId="0" borderId="12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Fill="1" applyBorder="1" applyAlignment="1" applyProtection="1">
      <alignment horizontal="right" vertical="center"/>
      <protection locked="0"/>
    </xf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3" fillId="0" borderId="11" xfId="20" applyFont="1" applyBorder="1" applyAlignment="1" applyProtection="1">
      <alignment horizontal="center" vertical="top" wrapText="1"/>
    </xf>
    <xf numFmtId="0" fontId="21" fillId="11" borderId="4" xfId="20" applyFont="1" applyFill="1" applyBorder="1" applyAlignment="1" applyProtection="1">
      <alignment vertical="center" wrapText="1"/>
      <protection locked="0"/>
    </xf>
    <xf numFmtId="0" fontId="21" fillId="11" borderId="5" xfId="20" applyFont="1" applyFill="1" applyBorder="1" applyAlignment="1" applyProtection="1">
      <alignment vertical="center" wrapText="1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49" fontId="22" fillId="0" borderId="7" xfId="20" applyNumberFormat="1" applyFont="1" applyBorder="1" applyAlignment="1" applyProtection="1">
      <alignment horizontal="center" vertical="top" wrapText="1"/>
      <protection locked="0"/>
    </xf>
    <xf numFmtId="4" fontId="23" fillId="9" borderId="7" xfId="34" applyNumberFormat="1" applyFont="1" applyFill="1" applyBorder="1" applyAlignment="1" applyProtection="1">
      <alignment horizontal="left" vertical="top"/>
      <protection locked="0"/>
    </xf>
    <xf numFmtId="4" fontId="23" fillId="9" borderId="7" xfId="34" applyNumberFormat="1" applyFont="1" applyFill="1" applyBorder="1" applyAlignment="1" applyProtection="1">
      <alignment horizontal="right" vertical="top"/>
      <protection locked="0"/>
    </xf>
    <xf numFmtId="4" fontId="23" fillId="9" borderId="3" xfId="34" applyNumberFormat="1" applyFont="1" applyFill="1" applyBorder="1" applyAlignment="1" applyProtection="1">
      <alignment horizontal="right" vertical="top"/>
      <protection locked="0"/>
    </xf>
    <xf numFmtId="4" fontId="23" fillId="9" borderId="17" xfId="34" applyNumberFormat="1" applyFont="1" applyFill="1" applyBorder="1" applyAlignment="1" applyProtection="1">
      <alignment horizontal="left" vertical="top"/>
      <protection locked="0"/>
    </xf>
    <xf numFmtId="4" fontId="23" fillId="9" borderId="17" xfId="34" applyNumberFormat="1" applyFont="1" applyFill="1" applyBorder="1" applyAlignment="1" applyProtection="1">
      <alignment horizontal="right" vertical="top"/>
      <protection locked="0"/>
    </xf>
    <xf numFmtId="4" fontId="23" fillId="9" borderId="25" xfId="34" applyNumberFormat="1" applyFont="1" applyFill="1" applyBorder="1" applyAlignment="1" applyProtection="1">
      <alignment horizontal="right" vertical="top"/>
      <protection locked="0"/>
    </xf>
    <xf numFmtId="3" fontId="23" fillId="16" borderId="11" xfId="34" applyNumberFormat="1" applyFont="1" applyFill="1" applyBorder="1" applyAlignment="1" applyProtection="1">
      <alignment horizontal="center" vertical="top"/>
      <protection locked="0"/>
    </xf>
    <xf numFmtId="0" fontId="23" fillId="16" borderId="11" xfId="20" applyFont="1" applyFill="1" applyBorder="1" applyAlignment="1" applyProtection="1">
      <alignment horizontal="center" vertical="top" wrapText="1"/>
    </xf>
    <xf numFmtId="0" fontId="23" fillId="16" borderId="10" xfId="20" applyFont="1" applyFill="1" applyBorder="1" applyAlignment="1" applyProtection="1">
      <alignment horizontal="center" vertical="top" wrapText="1"/>
    </xf>
    <xf numFmtId="49" fontId="22" fillId="17" borderId="10" xfId="20" applyNumberFormat="1" applyFont="1" applyFill="1" applyBorder="1" applyAlignment="1" applyProtection="1">
      <alignment horizontal="center" vertical="top" wrapText="1"/>
      <protection locked="0"/>
    </xf>
    <xf numFmtId="0" fontId="23" fillId="17" borderId="10" xfId="20" applyFont="1" applyFill="1" applyBorder="1" applyAlignment="1" applyProtection="1">
      <alignment horizontal="left" vertical="top" wrapText="1"/>
    </xf>
    <xf numFmtId="0" fontId="23" fillId="17" borderId="10" xfId="34" applyNumberFormat="1" applyFont="1" applyFill="1" applyBorder="1" applyAlignment="1" applyProtection="1">
      <alignment horizontal="left" vertical="top" wrapText="1"/>
      <protection locked="0"/>
    </xf>
    <xf numFmtId="0" fontId="23" fillId="17" borderId="10" xfId="20" applyFont="1" applyFill="1" applyBorder="1" applyAlignment="1" applyProtection="1">
      <alignment horizontal="center" vertical="top" wrapText="1"/>
    </xf>
    <xf numFmtId="3" fontId="23" fillId="17" borderId="11" xfId="34" applyNumberFormat="1" applyFont="1" applyFill="1" applyBorder="1" applyAlignment="1" applyProtection="1">
      <alignment horizontal="center" vertical="top"/>
      <protection locked="0"/>
    </xf>
    <xf numFmtId="4" fontId="23" fillId="18" borderId="12" xfId="34" applyNumberFormat="1" applyFont="1" applyFill="1" applyBorder="1" applyAlignment="1" applyProtection="1">
      <alignment horizontal="right" vertical="center"/>
      <protection locked="0"/>
    </xf>
    <xf numFmtId="4" fontId="23" fillId="18" borderId="10" xfId="34" applyNumberFormat="1" applyFont="1" applyFill="1" applyBorder="1" applyAlignment="1" applyProtection="1">
      <alignment horizontal="right" vertical="center"/>
      <protection locked="0"/>
    </xf>
    <xf numFmtId="4" fontId="23" fillId="17" borderId="10" xfId="34" applyNumberFormat="1" applyFont="1" applyFill="1" applyBorder="1" applyAlignment="1" applyProtection="1">
      <alignment horizontal="right" vertical="top"/>
    </xf>
    <xf numFmtId="4" fontId="23" fillId="17" borderId="13" xfId="34" applyNumberFormat="1" applyFont="1" applyFill="1" applyBorder="1" applyAlignment="1" applyProtection="1">
      <alignment horizontal="right" vertical="top"/>
    </xf>
    <xf numFmtId="0" fontId="15" fillId="17" borderId="0" xfId="20" applyFont="1" applyFill="1" applyProtection="1">
      <protection locked="0"/>
    </xf>
    <xf numFmtId="0" fontId="0" fillId="17" borderId="0" xfId="0" applyFill="1"/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1" fillId="11" borderId="23" xfId="20" applyFont="1" applyFill="1" applyBorder="1" applyAlignment="1" applyProtection="1">
      <alignment horizontal="left" vertical="center" wrapText="1"/>
      <protection locked="0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</cellXfs>
  <cellStyles count="39">
    <cellStyle name="Accent 1 14" xfId="2" xr:uid="{00000000-0005-0000-0000-000000000000}"/>
    <cellStyle name="Accent 13" xfId="3" xr:uid="{00000000-0005-0000-0000-000001000000}"/>
    <cellStyle name="Accent 2 15" xfId="4" xr:uid="{00000000-0005-0000-0000-000002000000}"/>
    <cellStyle name="Accent 3 16" xfId="5" xr:uid="{00000000-0005-0000-0000-000003000000}"/>
    <cellStyle name="Bad 10" xfId="6" xr:uid="{00000000-0005-0000-0000-000004000000}"/>
    <cellStyle name="Error 12" xfId="7" xr:uid="{00000000-0005-0000-0000-000005000000}"/>
    <cellStyle name="Footnote 5" xfId="8" xr:uid="{00000000-0005-0000-0000-000006000000}"/>
    <cellStyle name="Good 8" xfId="9" xr:uid="{00000000-0005-0000-0000-000007000000}"/>
    <cellStyle name="Heading 1 1" xfId="10" xr:uid="{00000000-0005-0000-0000-000008000000}"/>
    <cellStyle name="Heading 2 2" xfId="11" xr:uid="{00000000-0005-0000-0000-000009000000}"/>
    <cellStyle name="Hyperlink 6" xfId="12" xr:uid="{00000000-0005-0000-0000-00000A000000}"/>
    <cellStyle name="Neutral 9" xfId="13" xr:uid="{00000000-0005-0000-0000-00000B000000}"/>
    <cellStyle name="Note 4" xfId="14" xr:uid="{00000000-0005-0000-0000-00000C000000}"/>
    <cellStyle name="Status 7" xfId="15" xr:uid="{00000000-0005-0000-0000-00000D000000}"/>
    <cellStyle name="Text 3" xfId="16" xr:uid="{00000000-0005-0000-0000-00000E000000}"/>
    <cellStyle name="Warning 11" xfId="17" xr:uid="{00000000-0005-0000-0000-00000F000000}"/>
    <cellStyle name="Гиперссылка 2" xfId="18" xr:uid="{00000000-0005-0000-0000-000010000000}"/>
    <cellStyle name="Обычный" xfId="0" builtinId="0"/>
    <cellStyle name="Обычный 12" xfId="19" xr:uid="{00000000-0005-0000-0000-000012000000}"/>
    <cellStyle name="Обычный 2" xfId="20" xr:uid="{00000000-0005-0000-0000-000013000000}"/>
    <cellStyle name="Обычный 2 2" xfId="21" xr:uid="{00000000-0005-0000-0000-000014000000}"/>
    <cellStyle name="Обычный 2 2 2" xfId="22" xr:uid="{00000000-0005-0000-0000-000015000000}"/>
    <cellStyle name="Обычный 2 3" xfId="23" xr:uid="{00000000-0005-0000-0000-000016000000}"/>
    <cellStyle name="Обычный 2 3 2" xfId="24" xr:uid="{00000000-0005-0000-0000-000017000000}"/>
    <cellStyle name="Обычный 3" xfId="25" xr:uid="{00000000-0005-0000-0000-000018000000}"/>
    <cellStyle name="Обычный 3 3" xfId="26" xr:uid="{00000000-0005-0000-0000-000019000000}"/>
    <cellStyle name="Обычный 4" xfId="27" xr:uid="{00000000-0005-0000-0000-00001A000000}"/>
    <cellStyle name="Обычный 4 2" xfId="28" xr:uid="{00000000-0005-0000-0000-00001B000000}"/>
    <cellStyle name="Обычный 4 3" xfId="29" xr:uid="{00000000-0005-0000-0000-00001C000000}"/>
    <cellStyle name="Обычный 5" xfId="30" xr:uid="{00000000-0005-0000-0000-00001D000000}"/>
    <cellStyle name="Обычный 5 2" xfId="31" xr:uid="{00000000-0005-0000-0000-00001E000000}"/>
    <cellStyle name="Обычный 7" xfId="32" xr:uid="{00000000-0005-0000-0000-00001F000000}"/>
    <cellStyle name="Обычный_Лист1" xfId="33" xr:uid="{00000000-0005-0000-0000-000020000000}"/>
    <cellStyle name="Финансовый" xfId="1" builtinId="3"/>
    <cellStyle name="Финансовый 2" xfId="34" xr:uid="{00000000-0005-0000-0000-000022000000}"/>
    <cellStyle name="Финансовый 2 2" xfId="35" xr:uid="{00000000-0005-0000-0000-000023000000}"/>
    <cellStyle name="Финансовый 2 2 2" xfId="36" xr:uid="{00000000-0005-0000-0000-000024000000}"/>
    <cellStyle name="Финансовый 3" xfId="37" xr:uid="{00000000-0005-0000-0000-000025000000}"/>
    <cellStyle name="Финансовый 4" xfId="38" xr:uid="{00000000-0005-0000-0000-000026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BB59"/>
    <pageSetUpPr fitToPage="1"/>
  </sheetPr>
  <dimension ref="A1:AMJ173"/>
  <sheetViews>
    <sheetView tabSelected="1" zoomScale="70" zoomScaleNormal="70" workbookViewId="0">
      <pane xSplit="12" ySplit="9" topLeftCell="U143" activePane="bottomRight" state="frozen"/>
      <selection pane="topRight" activeCell="M1" sqref="M1"/>
      <selection pane="bottomLeft" activeCell="A18" sqref="A18"/>
      <selection pane="bottomRight" activeCell="A5" sqref="A5:K5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19.28515625" style="3" customWidth="1"/>
    <col min="4" max="4" width="11.28515625" style="2" customWidth="1"/>
    <col min="5" max="5" width="20.285156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8.75" x14ac:dyDescent="0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024" ht="18.75" x14ac:dyDescent="0.25">
      <c r="A3" s="93" t="s">
        <v>68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024" ht="48.75" customHeight="1" x14ac:dyDescent="0.25">
      <c r="A4" s="93" t="s">
        <v>226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024" ht="15" customHeight="1" x14ac:dyDescent="0.25">
      <c r="A5" s="94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024" ht="25.15" customHeight="1" x14ac:dyDescent="0.25">
      <c r="A6" s="12"/>
      <c r="B6" s="12"/>
      <c r="C6" s="12"/>
      <c r="D6" s="12"/>
      <c r="E6" s="12"/>
      <c r="F6" s="95" t="s">
        <v>3</v>
      </c>
      <c r="G6" s="95"/>
      <c r="H6" s="96" t="s">
        <v>4</v>
      </c>
      <c r="I6" s="96"/>
      <c r="J6" s="96"/>
      <c r="K6" s="96"/>
    </row>
    <row r="7" spans="1:1024" ht="16.149999999999999" customHeight="1" x14ac:dyDescent="0.25">
      <c r="A7" s="86" t="s">
        <v>5</v>
      </c>
      <c r="B7" s="87" t="s">
        <v>6</v>
      </c>
      <c r="C7" s="87" t="s">
        <v>7</v>
      </c>
      <c r="D7" s="87" t="s">
        <v>8</v>
      </c>
      <c r="E7" s="92" t="s">
        <v>9</v>
      </c>
      <c r="F7" s="90" t="s">
        <v>10</v>
      </c>
      <c r="G7" s="90"/>
      <c r="H7" s="90"/>
      <c r="I7" s="91" t="s">
        <v>11</v>
      </c>
      <c r="J7" s="91"/>
      <c r="K7" s="91"/>
    </row>
    <row r="8" spans="1:1024" ht="15.75" customHeight="1" x14ac:dyDescent="0.25">
      <c r="A8" s="86"/>
      <c r="B8" s="87"/>
      <c r="C8" s="87"/>
      <c r="D8" s="87"/>
      <c r="E8" s="92"/>
      <c r="F8" s="90"/>
      <c r="G8" s="90"/>
      <c r="H8" s="90"/>
      <c r="I8" s="91"/>
      <c r="J8" s="91"/>
      <c r="K8" s="91"/>
    </row>
    <row r="9" spans="1:1024" ht="36" customHeight="1" thickBot="1" x14ac:dyDescent="0.3">
      <c r="A9" s="86"/>
      <c r="B9" s="87"/>
      <c r="C9" s="87"/>
      <c r="D9" s="87"/>
      <c r="E9" s="92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88" t="s">
        <v>69</v>
      </c>
      <c r="B10" s="89"/>
      <c r="C10" s="89"/>
      <c r="D10" s="89"/>
      <c r="E10" s="89"/>
      <c r="F10" s="50"/>
      <c r="G10" s="51"/>
      <c r="H10" s="51"/>
      <c r="I10" s="52"/>
      <c r="J10" s="52"/>
      <c r="K10" s="52"/>
      <c r="AMJ10"/>
    </row>
    <row r="11" spans="1:1024" s="15" customFormat="1" ht="21" customHeight="1" outlineLevel="3" x14ac:dyDescent="0.25">
      <c r="A11" s="23" t="s">
        <v>15</v>
      </c>
      <c r="B11" s="24" t="s">
        <v>71</v>
      </c>
      <c r="C11" s="48" t="s">
        <v>70</v>
      </c>
      <c r="D11" s="26"/>
      <c r="E11" s="27"/>
      <c r="F11" s="46"/>
      <c r="G11" s="47"/>
      <c r="H11" s="30">
        <f>F11+G11</f>
        <v>0</v>
      </c>
      <c r="I11" s="30">
        <f>F11*E11</f>
        <v>0</v>
      </c>
      <c r="J11" s="30">
        <f>G11*E11</f>
        <v>0</v>
      </c>
      <c r="K11" s="31">
        <f>I11+J11</f>
        <v>0</v>
      </c>
      <c r="AMJ11"/>
    </row>
    <row r="12" spans="1:1024" s="15" customFormat="1" ht="31.5" outlineLevel="3" x14ac:dyDescent="0.25">
      <c r="A12" s="23"/>
      <c r="B12" s="24" t="s">
        <v>72</v>
      </c>
      <c r="C12" s="48" t="s">
        <v>205</v>
      </c>
      <c r="D12" s="26" t="s">
        <v>31</v>
      </c>
      <c r="E12" s="60">
        <v>1</v>
      </c>
      <c r="F12" s="28"/>
      <c r="G12" s="29"/>
      <c r="H12" s="30">
        <f t="shared" ref="H12:H70" si="0">F12+G12</f>
        <v>0</v>
      </c>
      <c r="I12" s="30">
        <f t="shared" ref="I12:I70" si="1">F12*E12</f>
        <v>0</v>
      </c>
      <c r="J12" s="30">
        <f t="shared" ref="J12:J70" si="2">G12*E12</f>
        <v>0</v>
      </c>
      <c r="K12" s="31">
        <f t="shared" ref="K12:K70" si="3">I12+J12</f>
        <v>0</v>
      </c>
      <c r="AMJ12"/>
    </row>
    <row r="13" spans="1:1024" s="15" customFormat="1" ht="31.5" outlineLevel="3" x14ac:dyDescent="0.25">
      <c r="A13" s="23"/>
      <c r="B13" s="24" t="s">
        <v>73</v>
      </c>
      <c r="C13" s="48" t="s">
        <v>170</v>
      </c>
      <c r="D13" s="26" t="s">
        <v>31</v>
      </c>
      <c r="E13" s="60">
        <v>2</v>
      </c>
      <c r="F13" s="28"/>
      <c r="G13" s="29"/>
      <c r="H13" s="30">
        <f t="shared" si="0"/>
        <v>0</v>
      </c>
      <c r="I13" s="30">
        <f t="shared" si="1"/>
        <v>0</v>
      </c>
      <c r="J13" s="30">
        <f t="shared" si="2"/>
        <v>0</v>
      </c>
      <c r="K13" s="31">
        <f t="shared" si="3"/>
        <v>0</v>
      </c>
      <c r="AMJ13"/>
    </row>
    <row r="14" spans="1:1024" s="15" customFormat="1" outlineLevel="3" x14ac:dyDescent="0.25">
      <c r="A14" s="23" t="s">
        <v>16</v>
      </c>
      <c r="B14" s="24" t="s">
        <v>71</v>
      </c>
      <c r="C14" s="48" t="s">
        <v>70</v>
      </c>
      <c r="D14" s="26"/>
      <c r="E14" s="60"/>
      <c r="F14" s="46"/>
      <c r="G14" s="47"/>
      <c r="H14" s="30">
        <f t="shared" si="0"/>
        <v>0</v>
      </c>
      <c r="I14" s="30">
        <f t="shared" si="1"/>
        <v>0</v>
      </c>
      <c r="J14" s="30">
        <f t="shared" si="2"/>
        <v>0</v>
      </c>
      <c r="K14" s="31">
        <f t="shared" si="3"/>
        <v>0</v>
      </c>
      <c r="AMJ14"/>
    </row>
    <row r="15" spans="1:1024" s="15" customFormat="1" ht="31.5" outlineLevel="3" x14ac:dyDescent="0.25">
      <c r="A15" s="23"/>
      <c r="B15" s="24" t="s">
        <v>72</v>
      </c>
      <c r="C15" s="48" t="s">
        <v>74</v>
      </c>
      <c r="D15" s="26" t="s">
        <v>31</v>
      </c>
      <c r="E15" s="60">
        <v>1</v>
      </c>
      <c r="F15" s="28"/>
      <c r="G15" s="29"/>
      <c r="H15" s="30">
        <f t="shared" si="0"/>
        <v>0</v>
      </c>
      <c r="I15" s="30">
        <f t="shared" si="1"/>
        <v>0</v>
      </c>
      <c r="J15" s="30">
        <f t="shared" si="2"/>
        <v>0</v>
      </c>
      <c r="K15" s="31">
        <f t="shared" si="3"/>
        <v>0</v>
      </c>
      <c r="AMJ15"/>
    </row>
    <row r="16" spans="1:1024" s="15" customFormat="1" ht="31.5" outlineLevel="3" x14ac:dyDescent="0.25">
      <c r="A16" s="23"/>
      <c r="B16" s="24" t="s">
        <v>157</v>
      </c>
      <c r="C16" s="48" t="s">
        <v>75</v>
      </c>
      <c r="D16" s="26" t="s">
        <v>31</v>
      </c>
      <c r="E16" s="60">
        <v>1</v>
      </c>
      <c r="F16" s="28"/>
      <c r="G16" s="29"/>
      <c r="H16" s="30">
        <f t="shared" si="0"/>
        <v>0</v>
      </c>
      <c r="I16" s="30">
        <f t="shared" si="1"/>
        <v>0</v>
      </c>
      <c r="J16" s="30">
        <f t="shared" si="2"/>
        <v>0</v>
      </c>
      <c r="K16" s="31">
        <f t="shared" si="3"/>
        <v>0</v>
      </c>
      <c r="AMJ16"/>
    </row>
    <row r="17" spans="1:1024" s="15" customFormat="1" outlineLevel="3" x14ac:dyDescent="0.25">
      <c r="A17" s="23"/>
      <c r="B17" s="24"/>
      <c r="C17" s="48"/>
      <c r="D17" s="26"/>
      <c r="E17" s="60"/>
      <c r="F17" s="28"/>
      <c r="G17" s="29"/>
      <c r="H17" s="30">
        <f t="shared" si="0"/>
        <v>0</v>
      </c>
      <c r="I17" s="30">
        <f t="shared" si="1"/>
        <v>0</v>
      </c>
      <c r="J17" s="30">
        <f t="shared" si="2"/>
        <v>0</v>
      </c>
      <c r="K17" s="31">
        <f t="shared" si="3"/>
        <v>0</v>
      </c>
      <c r="AMJ17"/>
    </row>
    <row r="18" spans="1:1024" s="15" customFormat="1" ht="31.5" outlineLevel="3" x14ac:dyDescent="0.25">
      <c r="A18" s="23" t="s">
        <v>17</v>
      </c>
      <c r="B18" s="24" t="s">
        <v>85</v>
      </c>
      <c r="C18" s="48" t="s">
        <v>81</v>
      </c>
      <c r="D18" s="26"/>
      <c r="E18" s="60">
        <v>25</v>
      </c>
      <c r="F18" s="28"/>
      <c r="G18" s="29"/>
      <c r="H18" s="30">
        <f t="shared" si="0"/>
        <v>0</v>
      </c>
      <c r="I18" s="30">
        <f t="shared" si="1"/>
        <v>0</v>
      </c>
      <c r="J18" s="30">
        <f t="shared" si="2"/>
        <v>0</v>
      </c>
      <c r="K18" s="31">
        <f t="shared" si="3"/>
        <v>0</v>
      </c>
      <c r="AMJ18"/>
    </row>
    <row r="19" spans="1:1024" s="15" customFormat="1" outlineLevel="3" x14ac:dyDescent="0.25">
      <c r="A19" s="23"/>
      <c r="B19" s="24" t="s">
        <v>76</v>
      </c>
      <c r="C19" s="48" t="s">
        <v>82</v>
      </c>
      <c r="D19" s="26" t="s">
        <v>31</v>
      </c>
      <c r="E19" s="60">
        <v>1</v>
      </c>
      <c r="F19" s="46"/>
      <c r="G19" s="47"/>
      <c r="H19" s="30">
        <f t="shared" si="0"/>
        <v>0</v>
      </c>
      <c r="I19" s="30">
        <f t="shared" si="1"/>
        <v>0</v>
      </c>
      <c r="J19" s="30">
        <f t="shared" si="2"/>
        <v>0</v>
      </c>
      <c r="K19" s="31">
        <f t="shared" si="3"/>
        <v>0</v>
      </c>
      <c r="AMJ19"/>
    </row>
    <row r="20" spans="1:1024" s="15" customFormat="1" outlineLevel="3" x14ac:dyDescent="0.25">
      <c r="A20" s="23"/>
      <c r="B20" s="24" t="s">
        <v>77</v>
      </c>
      <c r="C20" s="48" t="s">
        <v>83</v>
      </c>
      <c r="D20" s="26" t="s">
        <v>31</v>
      </c>
      <c r="E20" s="60">
        <v>1</v>
      </c>
      <c r="F20" s="46"/>
      <c r="G20" s="47"/>
      <c r="H20" s="30">
        <f t="shared" si="0"/>
        <v>0</v>
      </c>
      <c r="I20" s="30">
        <f t="shared" si="1"/>
        <v>0</v>
      </c>
      <c r="J20" s="30">
        <f t="shared" si="2"/>
        <v>0</v>
      </c>
      <c r="K20" s="31">
        <f t="shared" si="3"/>
        <v>0</v>
      </c>
      <c r="AMJ20"/>
    </row>
    <row r="21" spans="1:1024" s="15" customFormat="1" outlineLevel="3" x14ac:dyDescent="0.25">
      <c r="A21" s="23"/>
      <c r="B21" s="24" t="s">
        <v>78</v>
      </c>
      <c r="C21" s="48" t="s">
        <v>83</v>
      </c>
      <c r="D21" s="26" t="s">
        <v>31</v>
      </c>
      <c r="E21" s="60">
        <v>1</v>
      </c>
      <c r="F21" s="46"/>
      <c r="G21" s="47"/>
      <c r="H21" s="30">
        <f t="shared" si="0"/>
        <v>0</v>
      </c>
      <c r="I21" s="30">
        <f t="shared" si="1"/>
        <v>0</v>
      </c>
      <c r="J21" s="30">
        <f t="shared" si="2"/>
        <v>0</v>
      </c>
      <c r="K21" s="31">
        <f t="shared" si="3"/>
        <v>0</v>
      </c>
      <c r="AMJ21"/>
    </row>
    <row r="22" spans="1:1024" s="15" customFormat="1" outlineLevel="3" x14ac:dyDescent="0.25">
      <c r="A22" s="23"/>
      <c r="B22" s="24" t="s">
        <v>79</v>
      </c>
      <c r="C22" s="48" t="s">
        <v>84</v>
      </c>
      <c r="D22" s="26" t="s">
        <v>31</v>
      </c>
      <c r="E22" s="60">
        <v>2</v>
      </c>
      <c r="F22" s="46"/>
      <c r="G22" s="47"/>
      <c r="H22" s="30">
        <f t="shared" si="0"/>
        <v>0</v>
      </c>
      <c r="I22" s="30">
        <f t="shared" si="1"/>
        <v>0</v>
      </c>
      <c r="J22" s="30">
        <f t="shared" si="2"/>
        <v>0</v>
      </c>
      <c r="K22" s="31">
        <f t="shared" si="3"/>
        <v>0</v>
      </c>
      <c r="AMJ22"/>
    </row>
    <row r="23" spans="1:1024" s="15" customFormat="1" outlineLevel="3" x14ac:dyDescent="0.25">
      <c r="A23" s="23"/>
      <c r="B23" s="24" t="s">
        <v>80</v>
      </c>
      <c r="C23" s="48" t="s">
        <v>84</v>
      </c>
      <c r="D23" s="26" t="s">
        <v>31</v>
      </c>
      <c r="E23" s="60">
        <v>1</v>
      </c>
      <c r="F23" s="46"/>
      <c r="G23" s="47"/>
      <c r="H23" s="30">
        <f t="shared" si="0"/>
        <v>0</v>
      </c>
      <c r="I23" s="30">
        <f t="shared" si="1"/>
        <v>0</v>
      </c>
      <c r="J23" s="30">
        <f t="shared" si="2"/>
        <v>0</v>
      </c>
      <c r="K23" s="31">
        <f t="shared" si="3"/>
        <v>0</v>
      </c>
      <c r="AMJ23"/>
    </row>
    <row r="24" spans="1:1024" s="15" customFormat="1" outlineLevel="3" x14ac:dyDescent="0.25">
      <c r="A24" s="23" t="s">
        <v>18</v>
      </c>
      <c r="B24" s="24" t="s">
        <v>87</v>
      </c>
      <c r="C24" s="48" t="s">
        <v>207</v>
      </c>
      <c r="D24" s="26" t="s">
        <v>31</v>
      </c>
      <c r="E24" s="62">
        <v>6</v>
      </c>
      <c r="F24" s="28"/>
      <c r="G24" s="29"/>
      <c r="H24" s="30">
        <f t="shared" si="0"/>
        <v>0</v>
      </c>
      <c r="I24" s="30">
        <f t="shared" si="1"/>
        <v>0</v>
      </c>
      <c r="J24" s="30">
        <f t="shared" si="2"/>
        <v>0</v>
      </c>
      <c r="K24" s="31">
        <f t="shared" si="3"/>
        <v>0</v>
      </c>
      <c r="AMJ24"/>
    </row>
    <row r="25" spans="1:1024" s="15" customFormat="1" outlineLevel="3" x14ac:dyDescent="0.25">
      <c r="A25" s="23"/>
      <c r="B25" s="24" t="s">
        <v>88</v>
      </c>
      <c r="C25" s="48" t="s">
        <v>83</v>
      </c>
      <c r="D25" s="26" t="s">
        <v>31</v>
      </c>
      <c r="E25" s="62">
        <v>4</v>
      </c>
      <c r="F25" s="46"/>
      <c r="G25" s="47"/>
      <c r="H25" s="30">
        <f t="shared" si="0"/>
        <v>0</v>
      </c>
      <c r="I25" s="30">
        <f t="shared" si="1"/>
        <v>0</v>
      </c>
      <c r="J25" s="30">
        <f t="shared" si="2"/>
        <v>0</v>
      </c>
      <c r="K25" s="31">
        <f t="shared" si="3"/>
        <v>0</v>
      </c>
      <c r="AMJ25"/>
    </row>
    <row r="26" spans="1:1024" s="15" customFormat="1" outlineLevel="3" x14ac:dyDescent="0.25">
      <c r="A26" s="23"/>
      <c r="B26" s="24" t="s">
        <v>208</v>
      </c>
      <c r="C26" s="48" t="s">
        <v>83</v>
      </c>
      <c r="D26" s="26" t="s">
        <v>31</v>
      </c>
      <c r="E26" s="62">
        <v>2</v>
      </c>
      <c r="F26" s="46"/>
      <c r="G26" s="47"/>
      <c r="H26" s="30">
        <f t="shared" ref="H26" si="4">F26+G26</f>
        <v>0</v>
      </c>
      <c r="I26" s="30">
        <f t="shared" ref="I26" si="5">F26*E26</f>
        <v>0</v>
      </c>
      <c r="J26" s="30">
        <f t="shared" ref="J26" si="6">G26*E26</f>
        <v>0</v>
      </c>
      <c r="K26" s="31">
        <f t="shared" ref="K26" si="7">I26+J26</f>
        <v>0</v>
      </c>
      <c r="AMJ26"/>
    </row>
    <row r="27" spans="1:1024" s="15" customFormat="1" ht="31.5" outlineLevel="3" x14ac:dyDescent="0.25">
      <c r="A27" s="23"/>
      <c r="B27" s="24" t="s">
        <v>89</v>
      </c>
      <c r="C27" s="48" t="s">
        <v>90</v>
      </c>
      <c r="D27" s="26" t="s">
        <v>31</v>
      </c>
      <c r="E27" s="62">
        <v>6</v>
      </c>
      <c r="F27" s="46"/>
      <c r="G27" s="47"/>
      <c r="H27" s="30">
        <f t="shared" si="0"/>
        <v>0</v>
      </c>
      <c r="I27" s="30">
        <f t="shared" si="1"/>
        <v>0</v>
      </c>
      <c r="J27" s="30">
        <f t="shared" si="2"/>
        <v>0</v>
      </c>
      <c r="K27" s="31">
        <f t="shared" si="3"/>
        <v>0</v>
      </c>
      <c r="AMJ27"/>
    </row>
    <row r="28" spans="1:1024" s="15" customFormat="1" ht="31.5" outlineLevel="3" x14ac:dyDescent="0.25">
      <c r="A28" s="23" t="s">
        <v>19</v>
      </c>
      <c r="B28" s="24" t="s">
        <v>103</v>
      </c>
      <c r="C28" s="48" t="s">
        <v>81</v>
      </c>
      <c r="D28" s="26" t="s">
        <v>31</v>
      </c>
      <c r="E28" s="61">
        <v>13</v>
      </c>
      <c r="F28" s="28"/>
      <c r="G28" s="29"/>
      <c r="H28" s="30">
        <f t="shared" si="0"/>
        <v>0</v>
      </c>
      <c r="I28" s="30">
        <f t="shared" si="1"/>
        <v>0</v>
      </c>
      <c r="J28" s="30">
        <f t="shared" si="2"/>
        <v>0</v>
      </c>
      <c r="K28" s="31">
        <f t="shared" si="3"/>
        <v>0</v>
      </c>
      <c r="AMJ28"/>
    </row>
    <row r="29" spans="1:1024" s="15" customFormat="1" outlineLevel="3" x14ac:dyDescent="0.25">
      <c r="A29" s="23"/>
      <c r="B29" s="24" t="s">
        <v>206</v>
      </c>
      <c r="C29" s="48" t="s">
        <v>82</v>
      </c>
      <c r="D29" s="26" t="s">
        <v>31</v>
      </c>
      <c r="E29" s="61">
        <v>1</v>
      </c>
      <c r="F29" s="46"/>
      <c r="G29" s="47"/>
      <c r="H29" s="30">
        <f t="shared" si="0"/>
        <v>0</v>
      </c>
      <c r="I29" s="30">
        <f t="shared" si="1"/>
        <v>0</v>
      </c>
      <c r="J29" s="30">
        <f t="shared" si="2"/>
        <v>0</v>
      </c>
      <c r="K29" s="31">
        <f t="shared" si="3"/>
        <v>0</v>
      </c>
      <c r="AMJ29"/>
    </row>
    <row r="30" spans="1:1024" s="15" customFormat="1" ht="17.25" customHeight="1" outlineLevel="3" x14ac:dyDescent="0.25">
      <c r="A30" s="23"/>
      <c r="B30" s="24" t="s">
        <v>77</v>
      </c>
      <c r="C30" s="48" t="s">
        <v>83</v>
      </c>
      <c r="D30" s="26" t="s">
        <v>31</v>
      </c>
      <c r="E30" s="61">
        <v>1</v>
      </c>
      <c r="F30" s="46"/>
      <c r="G30" s="47"/>
      <c r="H30" s="30">
        <f t="shared" si="0"/>
        <v>0</v>
      </c>
      <c r="I30" s="30">
        <f t="shared" si="1"/>
        <v>0</v>
      </c>
      <c r="J30" s="30">
        <f t="shared" si="2"/>
        <v>0</v>
      </c>
      <c r="K30" s="31">
        <f t="shared" si="3"/>
        <v>0</v>
      </c>
      <c r="AMJ30"/>
    </row>
    <row r="31" spans="1:1024" s="15" customFormat="1" outlineLevel="3" x14ac:dyDescent="0.25">
      <c r="A31" s="23"/>
      <c r="B31" s="24" t="s">
        <v>78</v>
      </c>
      <c r="C31" s="48" t="s">
        <v>83</v>
      </c>
      <c r="D31" s="26" t="s">
        <v>31</v>
      </c>
      <c r="E31" s="61">
        <v>1</v>
      </c>
      <c r="F31" s="46"/>
      <c r="G31" s="47"/>
      <c r="H31" s="30">
        <f t="shared" si="0"/>
        <v>0</v>
      </c>
      <c r="I31" s="30">
        <f t="shared" si="1"/>
        <v>0</v>
      </c>
      <c r="J31" s="30">
        <f t="shared" si="2"/>
        <v>0</v>
      </c>
      <c r="K31" s="31">
        <f t="shared" si="3"/>
        <v>0</v>
      </c>
      <c r="AMJ31"/>
    </row>
    <row r="32" spans="1:1024" s="15" customFormat="1" outlineLevel="3" x14ac:dyDescent="0.25">
      <c r="A32" s="23"/>
      <c r="B32" s="24" t="s">
        <v>79</v>
      </c>
      <c r="C32" s="48" t="s">
        <v>84</v>
      </c>
      <c r="D32" s="26" t="s">
        <v>31</v>
      </c>
      <c r="E32" s="61">
        <v>2</v>
      </c>
      <c r="F32" s="46"/>
      <c r="G32" s="47"/>
      <c r="H32" s="30">
        <f t="shared" si="0"/>
        <v>0</v>
      </c>
      <c r="I32" s="30">
        <f t="shared" si="1"/>
        <v>0</v>
      </c>
      <c r="J32" s="30">
        <f t="shared" si="2"/>
        <v>0</v>
      </c>
      <c r="K32" s="31">
        <f t="shared" si="3"/>
        <v>0</v>
      </c>
      <c r="AMJ32"/>
    </row>
    <row r="33" spans="1:1024" s="15" customFormat="1" hidden="1" outlineLevel="3" x14ac:dyDescent="0.25">
      <c r="A33" s="23"/>
      <c r="B33" s="24"/>
      <c r="C33" s="48"/>
      <c r="D33" s="26"/>
      <c r="E33" s="49"/>
      <c r="F33" s="46"/>
      <c r="G33" s="47"/>
      <c r="H33" s="30"/>
      <c r="I33" s="30"/>
      <c r="J33" s="30"/>
      <c r="K33" s="31"/>
      <c r="AMJ33"/>
    </row>
    <row r="34" spans="1:1024" s="15" customFormat="1" hidden="1" outlineLevel="3" x14ac:dyDescent="0.25">
      <c r="A34" s="23"/>
      <c r="B34" s="24"/>
      <c r="C34" s="48"/>
      <c r="D34" s="26"/>
      <c r="E34" s="49"/>
      <c r="F34" s="46"/>
      <c r="G34" s="47"/>
      <c r="H34" s="30"/>
      <c r="I34" s="30"/>
      <c r="J34" s="30"/>
      <c r="K34" s="31"/>
      <c r="AMJ34"/>
    </row>
    <row r="35" spans="1:1024" s="15" customFormat="1" outlineLevel="3" x14ac:dyDescent="0.25">
      <c r="A35" s="23" t="s">
        <v>20</v>
      </c>
      <c r="B35" s="24" t="s">
        <v>87</v>
      </c>
      <c r="C35" s="48" t="s">
        <v>209</v>
      </c>
      <c r="D35" s="26" t="s">
        <v>31</v>
      </c>
      <c r="E35" s="62">
        <v>1</v>
      </c>
      <c r="F35" s="28"/>
      <c r="G35" s="29"/>
      <c r="H35" s="30">
        <f t="shared" ref="H35:H38" si="8">F35+G35</f>
        <v>0</v>
      </c>
      <c r="I35" s="30">
        <f t="shared" ref="I35:I38" si="9">F35*E35</f>
        <v>0</v>
      </c>
      <c r="J35" s="30">
        <f t="shared" ref="J35:J38" si="10">G35*E35</f>
        <v>0</v>
      </c>
      <c r="K35" s="31">
        <f t="shared" ref="K35:K38" si="11">I35+J35</f>
        <v>0</v>
      </c>
      <c r="AMJ35"/>
    </row>
    <row r="36" spans="1:1024" s="15" customFormat="1" outlineLevel="3" x14ac:dyDescent="0.25">
      <c r="A36" s="23"/>
      <c r="B36" s="24" t="s">
        <v>88</v>
      </c>
      <c r="C36" s="48" t="s">
        <v>83</v>
      </c>
      <c r="D36" s="26" t="s">
        <v>31</v>
      </c>
      <c r="E36" s="62">
        <v>1</v>
      </c>
      <c r="F36" s="46"/>
      <c r="G36" s="47"/>
      <c r="H36" s="30">
        <f t="shared" si="8"/>
        <v>0</v>
      </c>
      <c r="I36" s="30">
        <f t="shared" si="9"/>
        <v>0</v>
      </c>
      <c r="J36" s="30">
        <f t="shared" si="10"/>
        <v>0</v>
      </c>
      <c r="K36" s="31">
        <f t="shared" si="11"/>
        <v>0</v>
      </c>
      <c r="AMJ36"/>
    </row>
    <row r="37" spans="1:1024" s="15" customFormat="1" outlineLevel="3" x14ac:dyDescent="0.25">
      <c r="A37" s="23"/>
      <c r="B37" s="24" t="s">
        <v>208</v>
      </c>
      <c r="C37" s="48" t="s">
        <v>83</v>
      </c>
      <c r="D37" s="26" t="s">
        <v>31</v>
      </c>
      <c r="E37" s="62">
        <v>1</v>
      </c>
      <c r="F37" s="46"/>
      <c r="G37" s="47"/>
      <c r="H37" s="30">
        <f t="shared" si="8"/>
        <v>0</v>
      </c>
      <c r="I37" s="30">
        <f t="shared" si="9"/>
        <v>0</v>
      </c>
      <c r="J37" s="30">
        <f t="shared" si="10"/>
        <v>0</v>
      </c>
      <c r="K37" s="31">
        <f t="shared" si="11"/>
        <v>0</v>
      </c>
      <c r="AMJ37"/>
    </row>
    <row r="38" spans="1:1024" s="15" customFormat="1" ht="31.5" outlineLevel="3" x14ac:dyDescent="0.25">
      <c r="A38" s="23"/>
      <c r="B38" s="24" t="s">
        <v>89</v>
      </c>
      <c r="C38" s="48" t="s">
        <v>90</v>
      </c>
      <c r="D38" s="26" t="s">
        <v>31</v>
      </c>
      <c r="E38" s="62">
        <v>2</v>
      </c>
      <c r="F38" s="46"/>
      <c r="G38" s="47"/>
      <c r="H38" s="30">
        <f t="shared" si="8"/>
        <v>0</v>
      </c>
      <c r="I38" s="30">
        <f t="shared" si="9"/>
        <v>0</v>
      </c>
      <c r="J38" s="30">
        <f t="shared" si="10"/>
        <v>0</v>
      </c>
      <c r="K38" s="31">
        <f t="shared" si="11"/>
        <v>0</v>
      </c>
      <c r="AMJ38"/>
    </row>
    <row r="39" spans="1:1024" s="15" customFormat="1" ht="31.5" outlineLevel="3" x14ac:dyDescent="0.25">
      <c r="A39" s="23" t="s">
        <v>21</v>
      </c>
      <c r="B39" s="24" t="s">
        <v>210</v>
      </c>
      <c r="C39" s="48" t="s">
        <v>94</v>
      </c>
      <c r="D39" s="26" t="s">
        <v>31</v>
      </c>
      <c r="E39" s="61">
        <v>1</v>
      </c>
      <c r="F39" s="28"/>
      <c r="G39" s="29"/>
      <c r="H39" s="30">
        <f t="shared" si="0"/>
        <v>0</v>
      </c>
      <c r="I39" s="30">
        <f t="shared" si="1"/>
        <v>0</v>
      </c>
      <c r="J39" s="30">
        <f t="shared" si="2"/>
        <v>0</v>
      </c>
      <c r="K39" s="31">
        <f t="shared" si="3"/>
        <v>0</v>
      </c>
      <c r="AMJ39"/>
    </row>
    <row r="40" spans="1:1024" s="15" customFormat="1" outlineLevel="3" x14ac:dyDescent="0.25">
      <c r="A40" s="23"/>
      <c r="B40" s="24" t="s">
        <v>92</v>
      </c>
      <c r="C40" s="48" t="s">
        <v>95</v>
      </c>
      <c r="D40" s="26" t="s">
        <v>31</v>
      </c>
      <c r="E40" s="61">
        <v>1</v>
      </c>
      <c r="F40" s="46"/>
      <c r="G40" s="47"/>
      <c r="H40" s="30">
        <f t="shared" si="0"/>
        <v>0</v>
      </c>
      <c r="I40" s="30">
        <f t="shared" si="1"/>
        <v>0</v>
      </c>
      <c r="J40" s="30">
        <f t="shared" si="2"/>
        <v>0</v>
      </c>
      <c r="K40" s="31">
        <f t="shared" si="3"/>
        <v>0</v>
      </c>
      <c r="AMJ40"/>
    </row>
    <row r="41" spans="1:1024" s="15" customFormat="1" outlineLevel="3" x14ac:dyDescent="0.25">
      <c r="A41" s="23"/>
      <c r="B41" s="24" t="s">
        <v>211</v>
      </c>
      <c r="C41" s="48" t="s">
        <v>83</v>
      </c>
      <c r="D41" s="26" t="s">
        <v>31</v>
      </c>
      <c r="E41" s="61">
        <v>2</v>
      </c>
      <c r="F41" s="46"/>
      <c r="G41" s="47"/>
      <c r="H41" s="30">
        <f t="shared" si="0"/>
        <v>0</v>
      </c>
      <c r="I41" s="30">
        <f t="shared" si="1"/>
        <v>0</v>
      </c>
      <c r="J41" s="30">
        <f t="shared" si="2"/>
        <v>0</v>
      </c>
      <c r="K41" s="31">
        <f t="shared" si="3"/>
        <v>0</v>
      </c>
      <c r="AMJ41"/>
    </row>
    <row r="42" spans="1:1024" s="15" customFormat="1" outlineLevel="3" x14ac:dyDescent="0.25">
      <c r="A42" s="23"/>
      <c r="B42" s="24" t="s">
        <v>86</v>
      </c>
      <c r="C42" s="48" t="s">
        <v>83</v>
      </c>
      <c r="D42" s="26" t="s">
        <v>31</v>
      </c>
      <c r="E42" s="60">
        <v>3</v>
      </c>
      <c r="F42" s="46"/>
      <c r="G42" s="47"/>
      <c r="H42" s="30">
        <f t="shared" si="0"/>
        <v>0</v>
      </c>
      <c r="I42" s="30">
        <f t="shared" si="1"/>
        <v>0</v>
      </c>
      <c r="J42" s="30">
        <f t="shared" si="2"/>
        <v>0</v>
      </c>
      <c r="K42" s="31">
        <f t="shared" si="3"/>
        <v>0</v>
      </c>
      <c r="AMJ42"/>
    </row>
    <row r="43" spans="1:1024" s="15" customFormat="1" outlineLevel="3" x14ac:dyDescent="0.25">
      <c r="A43" s="23"/>
      <c r="B43" s="24" t="s">
        <v>97</v>
      </c>
      <c r="C43" s="48" t="s">
        <v>98</v>
      </c>
      <c r="D43" s="26" t="s">
        <v>31</v>
      </c>
      <c r="E43" s="60">
        <v>1</v>
      </c>
      <c r="F43" s="46"/>
      <c r="G43" s="47"/>
      <c r="H43" s="30">
        <f t="shared" si="0"/>
        <v>0</v>
      </c>
      <c r="I43" s="30">
        <f t="shared" si="1"/>
        <v>0</v>
      </c>
      <c r="J43" s="30">
        <f t="shared" si="2"/>
        <v>0</v>
      </c>
      <c r="K43" s="31">
        <f t="shared" si="3"/>
        <v>0</v>
      </c>
      <c r="AMJ43"/>
    </row>
    <row r="44" spans="1:1024" s="15" customFormat="1" outlineLevel="3" x14ac:dyDescent="0.25">
      <c r="A44" s="23"/>
      <c r="B44" s="24" t="s">
        <v>212</v>
      </c>
      <c r="C44" s="48" t="s">
        <v>84</v>
      </c>
      <c r="D44" s="26" t="s">
        <v>31</v>
      </c>
      <c r="E44" s="60">
        <v>1</v>
      </c>
      <c r="F44" s="46"/>
      <c r="G44" s="47"/>
      <c r="H44" s="30">
        <f t="shared" si="0"/>
        <v>0</v>
      </c>
      <c r="I44" s="30">
        <f t="shared" si="1"/>
        <v>0</v>
      </c>
      <c r="J44" s="30">
        <f t="shared" si="2"/>
        <v>0</v>
      </c>
      <c r="K44" s="31">
        <f t="shared" si="3"/>
        <v>0</v>
      </c>
      <c r="AMJ44"/>
    </row>
    <row r="45" spans="1:1024" s="15" customFormat="1" ht="31.5" outlineLevel="3" x14ac:dyDescent="0.25">
      <c r="A45" s="23" t="s">
        <v>22</v>
      </c>
      <c r="B45" s="24" t="s">
        <v>99</v>
      </c>
      <c r="C45" s="48" t="s">
        <v>100</v>
      </c>
      <c r="D45" s="26" t="s">
        <v>31</v>
      </c>
      <c r="E45" s="60">
        <v>1</v>
      </c>
      <c r="F45" s="28"/>
      <c r="G45" s="29"/>
      <c r="H45" s="30">
        <f t="shared" si="0"/>
        <v>0</v>
      </c>
      <c r="I45" s="30">
        <f t="shared" si="1"/>
        <v>0</v>
      </c>
      <c r="J45" s="30">
        <f t="shared" si="2"/>
        <v>0</v>
      </c>
      <c r="K45" s="31">
        <f t="shared" si="3"/>
        <v>0</v>
      </c>
      <c r="AMJ45"/>
    </row>
    <row r="46" spans="1:1024" s="15" customFormat="1" outlineLevel="3" x14ac:dyDescent="0.25">
      <c r="A46" s="23"/>
      <c r="B46" s="24" t="s">
        <v>92</v>
      </c>
      <c r="C46" s="48" t="s">
        <v>95</v>
      </c>
      <c r="D46" s="26" t="s">
        <v>31</v>
      </c>
      <c r="E46" s="60">
        <v>1</v>
      </c>
      <c r="F46" s="46"/>
      <c r="G46" s="47"/>
      <c r="H46" s="30">
        <f t="shared" si="0"/>
        <v>0</v>
      </c>
      <c r="I46" s="30">
        <f t="shared" si="1"/>
        <v>0</v>
      </c>
      <c r="J46" s="30">
        <f t="shared" si="2"/>
        <v>0</v>
      </c>
      <c r="K46" s="31">
        <f t="shared" si="3"/>
        <v>0</v>
      </c>
      <c r="AMJ46"/>
    </row>
    <row r="47" spans="1:1024" s="15" customFormat="1" outlineLevel="3" x14ac:dyDescent="0.25">
      <c r="A47" s="23"/>
      <c r="B47" s="24" t="s">
        <v>79</v>
      </c>
      <c r="C47" s="48" t="s">
        <v>84</v>
      </c>
      <c r="D47" s="26" t="s">
        <v>31</v>
      </c>
      <c r="E47" s="60">
        <v>1</v>
      </c>
      <c r="F47" s="46"/>
      <c r="G47" s="47"/>
      <c r="H47" s="30">
        <f t="shared" si="0"/>
        <v>0</v>
      </c>
      <c r="I47" s="30">
        <f t="shared" si="1"/>
        <v>0</v>
      </c>
      <c r="J47" s="30">
        <f t="shared" si="2"/>
        <v>0</v>
      </c>
      <c r="K47" s="31">
        <f t="shared" si="3"/>
        <v>0</v>
      </c>
      <c r="AMJ47"/>
    </row>
    <row r="48" spans="1:1024" s="15" customFormat="1" outlineLevel="3" x14ac:dyDescent="0.25">
      <c r="A48" s="23"/>
      <c r="B48" s="24" t="s">
        <v>86</v>
      </c>
      <c r="C48" s="48" t="s">
        <v>83</v>
      </c>
      <c r="D48" s="26" t="s">
        <v>31</v>
      </c>
      <c r="E48" s="60">
        <v>2</v>
      </c>
      <c r="F48" s="46"/>
      <c r="G48" s="47"/>
      <c r="H48" s="30">
        <f t="shared" si="0"/>
        <v>0</v>
      </c>
      <c r="I48" s="30">
        <f t="shared" si="1"/>
        <v>0</v>
      </c>
      <c r="J48" s="30">
        <f t="shared" si="2"/>
        <v>0</v>
      </c>
      <c r="K48" s="31">
        <f t="shared" si="3"/>
        <v>0</v>
      </c>
      <c r="AMJ48"/>
    </row>
    <row r="49" spans="1:1024" s="15" customFormat="1" ht="31.5" outlineLevel="3" x14ac:dyDescent="0.25">
      <c r="A49" s="23" t="s">
        <v>23</v>
      </c>
      <c r="B49" s="24" t="s">
        <v>166</v>
      </c>
      <c r="C49" s="48" t="s">
        <v>218</v>
      </c>
      <c r="D49" s="26" t="s">
        <v>31</v>
      </c>
      <c r="E49" s="60">
        <v>1</v>
      </c>
      <c r="F49" s="28"/>
      <c r="G49" s="29"/>
      <c r="H49" s="30">
        <f t="shared" si="0"/>
        <v>0</v>
      </c>
      <c r="I49" s="30">
        <f t="shared" si="1"/>
        <v>0</v>
      </c>
      <c r="J49" s="30">
        <f t="shared" si="2"/>
        <v>0</v>
      </c>
      <c r="K49" s="31">
        <f t="shared" si="3"/>
        <v>0</v>
      </c>
      <c r="AMJ49"/>
    </row>
    <row r="50" spans="1:1024" s="15" customFormat="1" outlineLevel="3" x14ac:dyDescent="0.25">
      <c r="A50" s="23"/>
      <c r="B50" s="24" t="s">
        <v>216</v>
      </c>
      <c r="C50" s="48" t="s">
        <v>181</v>
      </c>
      <c r="D50" s="26" t="s">
        <v>31</v>
      </c>
      <c r="E50" s="60">
        <v>1</v>
      </c>
      <c r="F50" s="28"/>
      <c r="G50" s="29"/>
      <c r="H50" s="30">
        <f t="shared" si="0"/>
        <v>0</v>
      </c>
      <c r="I50" s="30">
        <f t="shared" si="1"/>
        <v>0</v>
      </c>
      <c r="J50" s="30">
        <f t="shared" si="2"/>
        <v>0</v>
      </c>
      <c r="K50" s="31">
        <f t="shared" si="3"/>
        <v>0</v>
      </c>
      <c r="AMJ50"/>
    </row>
    <row r="51" spans="1:1024" s="15" customFormat="1" ht="31.5" outlineLevel="3" x14ac:dyDescent="0.25">
      <c r="A51" s="23"/>
      <c r="B51" s="24" t="s">
        <v>178</v>
      </c>
      <c r="C51" s="48" t="s">
        <v>217</v>
      </c>
      <c r="D51" s="26" t="s">
        <v>31</v>
      </c>
      <c r="E51" s="62">
        <v>1</v>
      </c>
      <c r="F51" s="46"/>
      <c r="G51" s="47"/>
      <c r="H51" s="30">
        <f t="shared" si="0"/>
        <v>0</v>
      </c>
      <c r="I51" s="30">
        <f t="shared" si="1"/>
        <v>0</v>
      </c>
      <c r="J51" s="30">
        <f t="shared" si="2"/>
        <v>0</v>
      </c>
      <c r="K51" s="31">
        <f t="shared" si="3"/>
        <v>0</v>
      </c>
      <c r="AMJ51"/>
    </row>
    <row r="52" spans="1:1024" s="15" customFormat="1" outlineLevel="3" x14ac:dyDescent="0.25">
      <c r="A52" s="23"/>
      <c r="B52" s="24" t="s">
        <v>158</v>
      </c>
      <c r="C52" s="48" t="s">
        <v>83</v>
      </c>
      <c r="D52" s="26" t="s">
        <v>31</v>
      </c>
      <c r="E52" s="60">
        <v>3</v>
      </c>
      <c r="F52" s="46"/>
      <c r="G52" s="47"/>
      <c r="H52" s="30">
        <f t="shared" si="0"/>
        <v>0</v>
      </c>
      <c r="I52" s="30">
        <f t="shared" si="1"/>
        <v>0</v>
      </c>
      <c r="J52" s="30">
        <f t="shared" si="2"/>
        <v>0</v>
      </c>
      <c r="K52" s="31">
        <f t="shared" si="3"/>
        <v>0</v>
      </c>
      <c r="AMJ52"/>
    </row>
    <row r="53" spans="1:1024" s="15" customFormat="1" outlineLevel="3" x14ac:dyDescent="0.25">
      <c r="A53" s="23"/>
      <c r="B53" s="24" t="s">
        <v>160</v>
      </c>
      <c r="C53" s="48" t="s">
        <v>83</v>
      </c>
      <c r="D53" s="26" t="s">
        <v>31</v>
      </c>
      <c r="E53" s="60">
        <v>2</v>
      </c>
      <c r="F53" s="46"/>
      <c r="G53" s="47"/>
      <c r="H53" s="30">
        <f t="shared" si="0"/>
        <v>0</v>
      </c>
      <c r="I53" s="30">
        <f t="shared" si="1"/>
        <v>0</v>
      </c>
      <c r="J53" s="30">
        <f t="shared" si="2"/>
        <v>0</v>
      </c>
      <c r="K53" s="31">
        <f t="shared" si="3"/>
        <v>0</v>
      </c>
      <c r="AMJ53"/>
    </row>
    <row r="54" spans="1:1024" s="15" customFormat="1" outlineLevel="3" x14ac:dyDescent="0.25">
      <c r="A54" s="23"/>
      <c r="B54" s="24" t="s">
        <v>79</v>
      </c>
      <c r="C54" s="48" t="s">
        <v>84</v>
      </c>
      <c r="D54" s="26" t="s">
        <v>31</v>
      </c>
      <c r="E54" s="60">
        <v>3</v>
      </c>
      <c r="F54" s="46"/>
      <c r="G54" s="47"/>
      <c r="H54" s="30">
        <f t="shared" ref="H54" si="12">F54+G54</f>
        <v>0</v>
      </c>
      <c r="I54" s="30">
        <f t="shared" ref="I54" si="13">F54*E54</f>
        <v>0</v>
      </c>
      <c r="J54" s="30">
        <f t="shared" ref="J54" si="14">G54*E54</f>
        <v>0</v>
      </c>
      <c r="K54" s="31">
        <f t="shared" ref="K54" si="15">I54+J54</f>
        <v>0</v>
      </c>
      <c r="AMJ54"/>
    </row>
    <row r="55" spans="1:1024" s="15" customFormat="1" outlineLevel="3" x14ac:dyDescent="0.25">
      <c r="A55" s="23"/>
      <c r="B55" s="24" t="s">
        <v>159</v>
      </c>
      <c r="C55" s="48" t="s">
        <v>98</v>
      </c>
      <c r="D55" s="26" t="s">
        <v>31</v>
      </c>
      <c r="E55" s="60">
        <v>4</v>
      </c>
      <c r="F55" s="46"/>
      <c r="G55" s="47"/>
      <c r="H55" s="30">
        <f t="shared" si="0"/>
        <v>0</v>
      </c>
      <c r="I55" s="30">
        <f t="shared" si="1"/>
        <v>0</v>
      </c>
      <c r="J55" s="30">
        <f t="shared" si="2"/>
        <v>0</v>
      </c>
      <c r="K55" s="31">
        <f t="shared" si="3"/>
        <v>0</v>
      </c>
      <c r="AMJ55"/>
    </row>
    <row r="56" spans="1:1024" s="15" customFormat="1" ht="31.5" outlineLevel="3" x14ac:dyDescent="0.25">
      <c r="A56" s="23" t="s">
        <v>24</v>
      </c>
      <c r="B56" s="24" t="s">
        <v>91</v>
      </c>
      <c r="C56" s="48" t="s">
        <v>174</v>
      </c>
      <c r="D56" s="26" t="s">
        <v>31</v>
      </c>
      <c r="E56" s="60">
        <v>1</v>
      </c>
      <c r="F56" s="28"/>
      <c r="G56" s="29"/>
      <c r="H56" s="30">
        <f t="shared" si="0"/>
        <v>0</v>
      </c>
      <c r="I56" s="30">
        <f t="shared" si="1"/>
        <v>0</v>
      </c>
      <c r="J56" s="30">
        <f t="shared" si="2"/>
        <v>0</v>
      </c>
      <c r="K56" s="31">
        <f t="shared" si="3"/>
        <v>0</v>
      </c>
      <c r="AMJ56"/>
    </row>
    <row r="57" spans="1:1024" s="15" customFormat="1" outlineLevel="3" x14ac:dyDescent="0.25">
      <c r="A57" s="23"/>
      <c r="B57" s="24" t="s">
        <v>171</v>
      </c>
      <c r="C57" s="48" t="s">
        <v>95</v>
      </c>
      <c r="D57" s="26" t="s">
        <v>31</v>
      </c>
      <c r="E57" s="60">
        <v>1</v>
      </c>
      <c r="F57" s="46"/>
      <c r="G57" s="47"/>
      <c r="H57" s="30">
        <f t="shared" si="0"/>
        <v>0</v>
      </c>
      <c r="I57" s="30">
        <f t="shared" si="1"/>
        <v>0</v>
      </c>
      <c r="J57" s="30">
        <f t="shared" si="2"/>
        <v>0</v>
      </c>
      <c r="K57" s="31">
        <f t="shared" si="3"/>
        <v>0</v>
      </c>
      <c r="AMJ57"/>
    </row>
    <row r="58" spans="1:1024" s="15" customFormat="1" outlineLevel="3" x14ac:dyDescent="0.25">
      <c r="A58" s="23"/>
      <c r="B58" s="24" t="s">
        <v>172</v>
      </c>
      <c r="C58" s="48" t="s">
        <v>83</v>
      </c>
      <c r="D58" s="26" t="s">
        <v>31</v>
      </c>
      <c r="E58" s="60">
        <v>8</v>
      </c>
      <c r="F58" s="46"/>
      <c r="G58" s="47"/>
      <c r="H58" s="30">
        <f t="shared" si="0"/>
        <v>0</v>
      </c>
      <c r="I58" s="30">
        <f t="shared" si="1"/>
        <v>0</v>
      </c>
      <c r="J58" s="30">
        <f t="shared" si="2"/>
        <v>0</v>
      </c>
      <c r="K58" s="31">
        <f t="shared" si="3"/>
        <v>0</v>
      </c>
      <c r="AMJ58"/>
    </row>
    <row r="59" spans="1:1024" s="15" customFormat="1" outlineLevel="3" x14ac:dyDescent="0.25">
      <c r="A59" s="23"/>
      <c r="B59" s="24" t="s">
        <v>173</v>
      </c>
      <c r="C59" s="48" t="s">
        <v>83</v>
      </c>
      <c r="D59" s="26" t="s">
        <v>31</v>
      </c>
      <c r="E59" s="60">
        <v>1</v>
      </c>
      <c r="F59" s="46"/>
      <c r="G59" s="47"/>
      <c r="H59" s="30">
        <f t="shared" si="0"/>
        <v>0</v>
      </c>
      <c r="I59" s="30">
        <f t="shared" si="1"/>
        <v>0</v>
      </c>
      <c r="J59" s="30">
        <f t="shared" si="2"/>
        <v>0</v>
      </c>
      <c r="K59" s="31">
        <f t="shared" si="3"/>
        <v>0</v>
      </c>
      <c r="AMJ59"/>
    </row>
    <row r="60" spans="1:1024" s="15" customFormat="1" outlineLevel="3" x14ac:dyDescent="0.25">
      <c r="A60" s="23"/>
      <c r="B60" s="24" t="s">
        <v>93</v>
      </c>
      <c r="C60" s="48" t="s">
        <v>96</v>
      </c>
      <c r="D60" s="26" t="s">
        <v>31</v>
      </c>
      <c r="E60" s="60">
        <v>3</v>
      </c>
      <c r="F60" s="46"/>
      <c r="G60" s="47"/>
      <c r="H60" s="30">
        <f t="shared" si="0"/>
        <v>0</v>
      </c>
      <c r="I60" s="30">
        <f t="shared" si="1"/>
        <v>0</v>
      </c>
      <c r="J60" s="30">
        <f t="shared" si="2"/>
        <v>0</v>
      </c>
      <c r="K60" s="31">
        <f t="shared" si="3"/>
        <v>0</v>
      </c>
      <c r="AMJ60"/>
    </row>
    <row r="61" spans="1:1024" s="15" customFormat="1" ht="31.5" outlineLevel="3" x14ac:dyDescent="0.25">
      <c r="A61" s="23" t="s">
        <v>25</v>
      </c>
      <c r="B61" s="24" t="s">
        <v>99</v>
      </c>
      <c r="C61" s="48" t="s">
        <v>176</v>
      </c>
      <c r="D61" s="26" t="s">
        <v>31</v>
      </c>
      <c r="E61" s="60">
        <v>1</v>
      </c>
      <c r="F61" s="46"/>
      <c r="G61" s="47"/>
      <c r="H61" s="30">
        <f t="shared" si="0"/>
        <v>0</v>
      </c>
      <c r="I61" s="30">
        <f t="shared" si="1"/>
        <v>0</v>
      </c>
      <c r="J61" s="30">
        <f t="shared" si="2"/>
        <v>0</v>
      </c>
      <c r="K61" s="31">
        <f t="shared" si="3"/>
        <v>0</v>
      </c>
      <c r="AMJ61"/>
    </row>
    <row r="62" spans="1:1024" s="15" customFormat="1" outlineLevel="3" x14ac:dyDescent="0.25">
      <c r="A62" s="23"/>
      <c r="B62" s="24" t="s">
        <v>101</v>
      </c>
      <c r="C62" s="48" t="s">
        <v>177</v>
      </c>
      <c r="D62" s="26" t="s">
        <v>31</v>
      </c>
      <c r="E62" s="60">
        <v>3</v>
      </c>
      <c r="F62" s="46"/>
      <c r="G62" s="47"/>
      <c r="H62" s="30">
        <f t="shared" si="0"/>
        <v>0</v>
      </c>
      <c r="I62" s="30">
        <f t="shared" si="1"/>
        <v>0</v>
      </c>
      <c r="J62" s="30">
        <f t="shared" si="2"/>
        <v>0</v>
      </c>
      <c r="K62" s="31">
        <f t="shared" si="3"/>
        <v>0</v>
      </c>
      <c r="AMJ62"/>
    </row>
    <row r="63" spans="1:1024" s="15" customFormat="1" ht="31.5" outlineLevel="3" x14ac:dyDescent="0.25">
      <c r="A63" s="23"/>
      <c r="B63" s="24" t="s">
        <v>175</v>
      </c>
      <c r="C63" s="48" t="s">
        <v>102</v>
      </c>
      <c r="D63" s="26" t="s">
        <v>31</v>
      </c>
      <c r="E63" s="60">
        <v>1</v>
      </c>
      <c r="F63" s="46"/>
      <c r="G63" s="47"/>
      <c r="H63" s="30">
        <f t="shared" si="0"/>
        <v>0</v>
      </c>
      <c r="I63" s="30">
        <f t="shared" si="1"/>
        <v>0</v>
      </c>
      <c r="J63" s="30">
        <f t="shared" si="2"/>
        <v>0</v>
      </c>
      <c r="K63" s="31">
        <f t="shared" si="3"/>
        <v>0</v>
      </c>
      <c r="AMJ63"/>
    </row>
    <row r="64" spans="1:1024" s="15" customFormat="1" ht="31.5" outlineLevel="3" x14ac:dyDescent="0.25">
      <c r="A64" s="23" t="s">
        <v>26</v>
      </c>
      <c r="B64" s="24" t="s">
        <v>105</v>
      </c>
      <c r="C64" s="48" t="s">
        <v>106</v>
      </c>
      <c r="D64" s="26" t="s">
        <v>31</v>
      </c>
      <c r="E64" s="60">
        <v>1</v>
      </c>
      <c r="F64" s="46"/>
      <c r="G64" s="47"/>
      <c r="H64" s="30">
        <f t="shared" si="0"/>
        <v>0</v>
      </c>
      <c r="I64" s="30">
        <f t="shared" si="1"/>
        <v>0</v>
      </c>
      <c r="J64" s="30">
        <f t="shared" si="2"/>
        <v>0</v>
      </c>
      <c r="K64" s="31">
        <f t="shared" si="3"/>
        <v>0</v>
      </c>
      <c r="AMJ64"/>
    </row>
    <row r="65" spans="1:1024" s="15" customFormat="1" ht="31.5" outlineLevel="3" x14ac:dyDescent="0.25">
      <c r="A65" s="23" t="s">
        <v>219</v>
      </c>
      <c r="B65" s="24" t="s">
        <v>215</v>
      </c>
      <c r="C65" s="48" t="s">
        <v>104</v>
      </c>
      <c r="D65" s="26" t="s">
        <v>31</v>
      </c>
      <c r="E65" s="60">
        <v>1</v>
      </c>
      <c r="F65" s="46"/>
      <c r="G65" s="47"/>
      <c r="H65" s="30">
        <f t="shared" si="0"/>
        <v>0</v>
      </c>
      <c r="I65" s="30">
        <f t="shared" si="1"/>
        <v>0</v>
      </c>
      <c r="J65" s="30">
        <f t="shared" si="2"/>
        <v>0</v>
      </c>
      <c r="K65" s="31">
        <f t="shared" si="3"/>
        <v>0</v>
      </c>
      <c r="AMJ65"/>
    </row>
    <row r="66" spans="1:1024" s="15" customFormat="1" outlineLevel="3" x14ac:dyDescent="0.25">
      <c r="A66" s="23"/>
      <c r="B66" s="24" t="s">
        <v>213</v>
      </c>
      <c r="C66" s="48" t="s">
        <v>95</v>
      </c>
      <c r="D66" s="26" t="s">
        <v>31</v>
      </c>
      <c r="E66" s="60">
        <v>1</v>
      </c>
      <c r="F66" s="46"/>
      <c r="G66" s="47"/>
      <c r="H66" s="30">
        <f t="shared" si="0"/>
        <v>0</v>
      </c>
      <c r="I66" s="30">
        <f t="shared" si="1"/>
        <v>0</v>
      </c>
      <c r="J66" s="30">
        <f t="shared" si="2"/>
        <v>0</v>
      </c>
      <c r="K66" s="31">
        <f t="shared" si="3"/>
        <v>0</v>
      </c>
      <c r="AMJ66"/>
    </row>
    <row r="67" spans="1:1024" s="15" customFormat="1" ht="31.5" outlineLevel="3" x14ac:dyDescent="0.25">
      <c r="A67" s="23"/>
      <c r="B67" s="24" t="s">
        <v>178</v>
      </c>
      <c r="C67" s="48" t="s">
        <v>161</v>
      </c>
      <c r="D67" s="26" t="s">
        <v>31</v>
      </c>
      <c r="E67" s="60">
        <v>1</v>
      </c>
      <c r="F67" s="46"/>
      <c r="G67" s="47"/>
      <c r="H67" s="30">
        <f t="shared" si="0"/>
        <v>0</v>
      </c>
      <c r="I67" s="30">
        <f t="shared" si="1"/>
        <v>0</v>
      </c>
      <c r="J67" s="30">
        <f t="shared" si="2"/>
        <v>0</v>
      </c>
      <c r="K67" s="31">
        <f t="shared" si="3"/>
        <v>0</v>
      </c>
      <c r="AMJ67"/>
    </row>
    <row r="68" spans="1:1024" s="15" customFormat="1" outlineLevel="3" x14ac:dyDescent="0.25">
      <c r="A68" s="23"/>
      <c r="B68" s="24" t="s">
        <v>180</v>
      </c>
      <c r="C68" s="48" t="s">
        <v>95</v>
      </c>
      <c r="D68" s="26" t="s">
        <v>31</v>
      </c>
      <c r="E68" s="60">
        <v>2</v>
      </c>
      <c r="F68" s="46"/>
      <c r="G68" s="47"/>
      <c r="H68" s="30">
        <f t="shared" si="0"/>
        <v>0</v>
      </c>
      <c r="I68" s="30">
        <f t="shared" si="1"/>
        <v>0</v>
      </c>
      <c r="J68" s="30">
        <f t="shared" si="2"/>
        <v>0</v>
      </c>
      <c r="K68" s="31">
        <f t="shared" si="3"/>
        <v>0</v>
      </c>
      <c r="AMJ68"/>
    </row>
    <row r="69" spans="1:1024" s="15" customFormat="1" outlineLevel="3" x14ac:dyDescent="0.25">
      <c r="A69" s="23"/>
      <c r="B69" s="24" t="s">
        <v>214</v>
      </c>
      <c r="C69" s="48" t="s">
        <v>95</v>
      </c>
      <c r="D69" s="26" t="s">
        <v>31</v>
      </c>
      <c r="E69" s="60">
        <v>1</v>
      </c>
      <c r="F69" s="46"/>
      <c r="G69" s="47"/>
      <c r="H69" s="30">
        <f t="shared" ref="H69" si="16">F69+G69</f>
        <v>0</v>
      </c>
      <c r="I69" s="30">
        <f t="shared" ref="I69" si="17">F69*E69</f>
        <v>0</v>
      </c>
      <c r="J69" s="30">
        <f t="shared" ref="J69" si="18">G69*E69</f>
        <v>0</v>
      </c>
      <c r="K69" s="31">
        <f t="shared" ref="K69" si="19">I69+J69</f>
        <v>0</v>
      </c>
      <c r="AMJ69"/>
    </row>
    <row r="70" spans="1:1024" s="15" customFormat="1" outlineLevel="3" x14ac:dyDescent="0.25">
      <c r="A70" s="23"/>
      <c r="B70" s="24" t="s">
        <v>179</v>
      </c>
      <c r="C70" s="48" t="s">
        <v>83</v>
      </c>
      <c r="D70" s="26" t="s">
        <v>31</v>
      </c>
      <c r="E70" s="60">
        <v>6</v>
      </c>
      <c r="F70" s="46"/>
      <c r="G70" s="47"/>
      <c r="H70" s="30">
        <f t="shared" si="0"/>
        <v>0</v>
      </c>
      <c r="I70" s="30">
        <f t="shared" si="1"/>
        <v>0</v>
      </c>
      <c r="J70" s="30">
        <f t="shared" si="2"/>
        <v>0</v>
      </c>
      <c r="K70" s="31">
        <f t="shared" si="3"/>
        <v>0</v>
      </c>
      <c r="AMJ70"/>
    </row>
    <row r="71" spans="1:1024" s="15" customFormat="1" ht="33" customHeight="1" outlineLevel="3" x14ac:dyDescent="0.25">
      <c r="A71" s="23" t="s">
        <v>28</v>
      </c>
      <c r="B71" s="24" t="s">
        <v>166</v>
      </c>
      <c r="C71" s="48" t="s">
        <v>218</v>
      </c>
      <c r="D71" s="26" t="s">
        <v>31</v>
      </c>
      <c r="E71" s="60">
        <v>1</v>
      </c>
      <c r="F71" s="28"/>
      <c r="G71" s="29"/>
      <c r="H71" s="30">
        <f t="shared" ref="H71:H77" si="20">F71+G71</f>
        <v>0</v>
      </c>
      <c r="I71" s="30">
        <f t="shared" ref="I71:I77" si="21">F71*E71</f>
        <v>0</v>
      </c>
      <c r="J71" s="30">
        <f t="shared" ref="J71:J77" si="22">G71*E71</f>
        <v>0</v>
      </c>
      <c r="K71" s="31">
        <f t="shared" ref="K71:K77" si="23">I71+J71</f>
        <v>0</v>
      </c>
      <c r="AMJ71"/>
    </row>
    <row r="72" spans="1:1024" s="15" customFormat="1" outlineLevel="3" x14ac:dyDescent="0.25">
      <c r="A72" s="23"/>
      <c r="B72" s="24" t="s">
        <v>167</v>
      </c>
      <c r="C72" s="48" t="s">
        <v>95</v>
      </c>
      <c r="D72" s="26" t="s">
        <v>31</v>
      </c>
      <c r="E72" s="60">
        <v>1</v>
      </c>
      <c r="F72" s="28"/>
      <c r="G72" s="29"/>
      <c r="H72" s="30">
        <f t="shared" si="20"/>
        <v>0</v>
      </c>
      <c r="I72" s="30">
        <f t="shared" si="21"/>
        <v>0</v>
      </c>
      <c r="J72" s="30">
        <f t="shared" si="22"/>
        <v>0</v>
      </c>
      <c r="K72" s="31">
        <f t="shared" si="23"/>
        <v>0</v>
      </c>
      <c r="AMJ72"/>
    </row>
    <row r="73" spans="1:1024" s="15" customFormat="1" ht="31.5" outlineLevel="3" x14ac:dyDescent="0.25">
      <c r="A73" s="23"/>
      <c r="B73" s="24" t="s">
        <v>178</v>
      </c>
      <c r="C73" s="48" t="s">
        <v>217</v>
      </c>
      <c r="D73" s="26" t="s">
        <v>31</v>
      </c>
      <c r="E73" s="62">
        <v>1</v>
      </c>
      <c r="F73" s="46"/>
      <c r="G73" s="47"/>
      <c r="H73" s="30">
        <f t="shared" si="20"/>
        <v>0</v>
      </c>
      <c r="I73" s="30">
        <f t="shared" si="21"/>
        <v>0</v>
      </c>
      <c r="J73" s="30">
        <f t="shared" si="22"/>
        <v>0</v>
      </c>
      <c r="K73" s="31">
        <f t="shared" si="23"/>
        <v>0</v>
      </c>
      <c r="AMJ73"/>
    </row>
    <row r="74" spans="1:1024" s="15" customFormat="1" outlineLevel="3" x14ac:dyDescent="0.25">
      <c r="A74" s="23"/>
      <c r="B74" s="24" t="s">
        <v>158</v>
      </c>
      <c r="C74" s="48" t="s">
        <v>83</v>
      </c>
      <c r="D74" s="26" t="s">
        <v>31</v>
      </c>
      <c r="E74" s="60">
        <v>3</v>
      </c>
      <c r="F74" s="46"/>
      <c r="G74" s="47"/>
      <c r="H74" s="30">
        <f t="shared" si="20"/>
        <v>0</v>
      </c>
      <c r="I74" s="30">
        <f t="shared" si="21"/>
        <v>0</v>
      </c>
      <c r="J74" s="30">
        <f t="shared" si="22"/>
        <v>0</v>
      </c>
      <c r="K74" s="31">
        <f t="shared" si="23"/>
        <v>0</v>
      </c>
      <c r="AMJ74"/>
    </row>
    <row r="75" spans="1:1024" s="15" customFormat="1" outlineLevel="3" x14ac:dyDescent="0.25">
      <c r="A75" s="23"/>
      <c r="B75" s="24" t="s">
        <v>160</v>
      </c>
      <c r="C75" s="48" t="s">
        <v>83</v>
      </c>
      <c r="D75" s="26" t="s">
        <v>31</v>
      </c>
      <c r="E75" s="60">
        <v>2</v>
      </c>
      <c r="F75" s="46"/>
      <c r="G75" s="47"/>
      <c r="H75" s="30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AMJ75"/>
    </row>
    <row r="76" spans="1:1024" s="15" customFormat="1" outlineLevel="3" x14ac:dyDescent="0.25">
      <c r="A76" s="23"/>
      <c r="B76" s="24" t="s">
        <v>79</v>
      </c>
      <c r="C76" s="48" t="s">
        <v>84</v>
      </c>
      <c r="D76" s="26" t="s">
        <v>31</v>
      </c>
      <c r="E76" s="60">
        <v>3</v>
      </c>
      <c r="F76" s="46"/>
      <c r="G76" s="47"/>
      <c r="H76" s="30">
        <f t="shared" si="20"/>
        <v>0</v>
      </c>
      <c r="I76" s="30">
        <f t="shared" si="21"/>
        <v>0</v>
      </c>
      <c r="J76" s="30">
        <f t="shared" si="22"/>
        <v>0</v>
      </c>
      <c r="K76" s="31">
        <f t="shared" si="23"/>
        <v>0</v>
      </c>
      <c r="AMJ76"/>
    </row>
    <row r="77" spans="1:1024" s="15" customFormat="1" ht="16.5" outlineLevel="3" thickBot="1" x14ac:dyDescent="0.3">
      <c r="A77" s="23"/>
      <c r="B77" s="24" t="s">
        <v>159</v>
      </c>
      <c r="C77" s="48" t="s">
        <v>98</v>
      </c>
      <c r="D77" s="26" t="s">
        <v>31</v>
      </c>
      <c r="E77" s="60">
        <v>4</v>
      </c>
      <c r="F77" s="46"/>
      <c r="G77" s="47"/>
      <c r="H77" s="30">
        <f t="shared" si="20"/>
        <v>0</v>
      </c>
      <c r="I77" s="30">
        <f t="shared" si="21"/>
        <v>0</v>
      </c>
      <c r="J77" s="30">
        <f t="shared" si="22"/>
        <v>0</v>
      </c>
      <c r="K77" s="31">
        <f t="shared" si="23"/>
        <v>0</v>
      </c>
      <c r="AMJ77"/>
    </row>
    <row r="78" spans="1:1024" s="15" customFormat="1" ht="16.5" outlineLevel="3" thickBot="1" x14ac:dyDescent="0.3">
      <c r="A78" s="88" t="s">
        <v>107</v>
      </c>
      <c r="B78" s="89"/>
      <c r="C78" s="89"/>
      <c r="D78" s="89"/>
      <c r="E78" s="89"/>
      <c r="F78" s="50"/>
      <c r="G78" s="51"/>
      <c r="H78" s="51"/>
      <c r="I78" s="51"/>
      <c r="J78" s="51"/>
      <c r="K78" s="51"/>
      <c r="AMJ78"/>
    </row>
    <row r="79" spans="1:1024" s="15" customFormat="1" outlineLevel="3" x14ac:dyDescent="0.25">
      <c r="A79" s="23" t="s">
        <v>15</v>
      </c>
      <c r="B79" s="24" t="s">
        <v>108</v>
      </c>
      <c r="C79" s="25" t="s">
        <v>109</v>
      </c>
      <c r="D79" s="26" t="s">
        <v>31</v>
      </c>
      <c r="E79" s="60">
        <v>16</v>
      </c>
      <c r="F79" s="28"/>
      <c r="G79" s="29"/>
      <c r="H79" s="30">
        <f t="shared" ref="H79:H112" si="24">F79+G79</f>
        <v>0</v>
      </c>
      <c r="I79" s="30">
        <f t="shared" ref="I79:I112" si="25">F79*E79</f>
        <v>0</v>
      </c>
      <c r="J79" s="30">
        <f t="shared" ref="J79:J112" si="26">G79*E79</f>
        <v>0</v>
      </c>
      <c r="K79" s="31">
        <f t="shared" ref="K79:K112" si="27">I79+J79</f>
        <v>0</v>
      </c>
      <c r="AMJ79"/>
    </row>
    <row r="80" spans="1:1024" s="15" customFormat="1" ht="31.5" outlineLevel="3" x14ac:dyDescent="0.25">
      <c r="A80" s="23" t="s">
        <v>16</v>
      </c>
      <c r="B80" s="24" t="s">
        <v>111</v>
      </c>
      <c r="C80" s="25" t="s">
        <v>110</v>
      </c>
      <c r="D80" s="26" t="s">
        <v>31</v>
      </c>
      <c r="E80" s="60">
        <v>32</v>
      </c>
      <c r="F80" s="28"/>
      <c r="G80" s="29"/>
      <c r="H80" s="30">
        <f t="shared" si="24"/>
        <v>0</v>
      </c>
      <c r="I80" s="30">
        <f t="shared" si="25"/>
        <v>0</v>
      </c>
      <c r="J80" s="30">
        <f t="shared" si="26"/>
        <v>0</v>
      </c>
      <c r="K80" s="31">
        <f t="shared" si="27"/>
        <v>0</v>
      </c>
      <c r="AMJ80"/>
    </row>
    <row r="81" spans="1:1024" s="15" customFormat="1" ht="31.5" outlineLevel="3" x14ac:dyDescent="0.25">
      <c r="A81" s="23" t="s">
        <v>17</v>
      </c>
      <c r="B81" s="24" t="s">
        <v>112</v>
      </c>
      <c r="C81" s="25" t="s">
        <v>113</v>
      </c>
      <c r="D81" s="26" t="s">
        <v>31</v>
      </c>
      <c r="E81" s="60">
        <v>46</v>
      </c>
      <c r="F81" s="28"/>
      <c r="G81" s="29"/>
      <c r="H81" s="30">
        <f t="shared" si="24"/>
        <v>0</v>
      </c>
      <c r="I81" s="30">
        <f t="shared" si="25"/>
        <v>0</v>
      </c>
      <c r="J81" s="30">
        <f t="shared" si="26"/>
        <v>0</v>
      </c>
      <c r="K81" s="31">
        <f t="shared" si="27"/>
        <v>0</v>
      </c>
      <c r="AMJ81"/>
    </row>
    <row r="82" spans="1:1024" s="15" customFormat="1" ht="31.5" outlineLevel="3" x14ac:dyDescent="0.25">
      <c r="A82" s="23" t="s">
        <v>18</v>
      </c>
      <c r="B82" s="24" t="s">
        <v>162</v>
      </c>
      <c r="C82" s="25" t="s">
        <v>114</v>
      </c>
      <c r="D82" s="26" t="s">
        <v>31</v>
      </c>
      <c r="E82" s="60">
        <v>52</v>
      </c>
      <c r="F82" s="28"/>
      <c r="G82" s="29"/>
      <c r="H82" s="30">
        <f t="shared" si="24"/>
        <v>0</v>
      </c>
      <c r="I82" s="30">
        <f t="shared" si="25"/>
        <v>0</v>
      </c>
      <c r="J82" s="30">
        <f t="shared" si="26"/>
        <v>0</v>
      </c>
      <c r="K82" s="31">
        <f t="shared" si="27"/>
        <v>0</v>
      </c>
      <c r="AMJ82"/>
    </row>
    <row r="83" spans="1:1024" s="15" customFormat="1" ht="31.5" outlineLevel="3" x14ac:dyDescent="0.25">
      <c r="A83" s="23" t="s">
        <v>19</v>
      </c>
      <c r="B83" s="24" t="s">
        <v>163</v>
      </c>
      <c r="C83" s="25" t="s">
        <v>115</v>
      </c>
      <c r="D83" s="26" t="s">
        <v>31</v>
      </c>
      <c r="E83" s="60">
        <v>8</v>
      </c>
      <c r="F83" s="28"/>
      <c r="G83" s="29"/>
      <c r="H83" s="30">
        <f t="shared" si="24"/>
        <v>0</v>
      </c>
      <c r="I83" s="30">
        <f t="shared" si="25"/>
        <v>0</v>
      </c>
      <c r="J83" s="30">
        <f t="shared" si="26"/>
        <v>0</v>
      </c>
      <c r="K83" s="31">
        <f t="shared" si="27"/>
        <v>0</v>
      </c>
      <c r="AMJ83"/>
    </row>
    <row r="84" spans="1:1024" s="15" customFormat="1" outlineLevel="3" x14ac:dyDescent="0.25">
      <c r="A84" s="23" t="s">
        <v>20</v>
      </c>
      <c r="B84" s="24" t="s">
        <v>116</v>
      </c>
      <c r="C84" s="25" t="s">
        <v>117</v>
      </c>
      <c r="D84" s="26" t="s">
        <v>31</v>
      </c>
      <c r="E84" s="60">
        <v>2</v>
      </c>
      <c r="F84" s="28"/>
      <c r="G84" s="29"/>
      <c r="H84" s="30">
        <f t="shared" si="24"/>
        <v>0</v>
      </c>
      <c r="I84" s="30">
        <f t="shared" si="25"/>
        <v>0</v>
      </c>
      <c r="J84" s="30">
        <f t="shared" si="26"/>
        <v>0</v>
      </c>
      <c r="K84" s="31">
        <f t="shared" si="27"/>
        <v>0</v>
      </c>
      <c r="AMJ84"/>
    </row>
    <row r="85" spans="1:1024" s="15" customFormat="1" ht="19.5" customHeight="1" outlineLevel="3" x14ac:dyDescent="0.25">
      <c r="A85" s="23" t="s">
        <v>21</v>
      </c>
      <c r="B85" s="24" t="s">
        <v>118</v>
      </c>
      <c r="C85" s="25" t="s">
        <v>119</v>
      </c>
      <c r="D85" s="26" t="s">
        <v>31</v>
      </c>
      <c r="E85" s="60">
        <v>1</v>
      </c>
      <c r="F85" s="28"/>
      <c r="G85" s="29"/>
      <c r="H85" s="30">
        <f t="shared" si="24"/>
        <v>0</v>
      </c>
      <c r="I85" s="30">
        <f t="shared" si="25"/>
        <v>0</v>
      </c>
      <c r="J85" s="30">
        <f t="shared" si="26"/>
        <v>0</v>
      </c>
      <c r="K85" s="31">
        <f t="shared" si="27"/>
        <v>0</v>
      </c>
      <c r="AMJ85"/>
    </row>
    <row r="86" spans="1:1024" s="15" customFormat="1" outlineLevel="3" x14ac:dyDescent="0.25">
      <c r="A86" s="23" t="s">
        <v>22</v>
      </c>
      <c r="B86" s="24" t="s">
        <v>120</v>
      </c>
      <c r="C86" s="25"/>
      <c r="D86" s="26" t="s">
        <v>31</v>
      </c>
      <c r="E86" s="60">
        <v>33</v>
      </c>
      <c r="F86" s="28"/>
      <c r="G86" s="29"/>
      <c r="H86" s="30">
        <f t="shared" si="24"/>
        <v>0</v>
      </c>
      <c r="I86" s="30">
        <f t="shared" si="25"/>
        <v>0</v>
      </c>
      <c r="J86" s="30">
        <f t="shared" si="26"/>
        <v>0</v>
      </c>
      <c r="K86" s="31">
        <f t="shared" si="27"/>
        <v>0</v>
      </c>
      <c r="AMJ86"/>
    </row>
    <row r="87" spans="1:1024" s="15" customFormat="1" outlineLevel="3" x14ac:dyDescent="0.25">
      <c r="A87" s="23" t="s">
        <v>23</v>
      </c>
      <c r="B87" s="24" t="s">
        <v>121</v>
      </c>
      <c r="C87" s="25"/>
      <c r="D87" s="26" t="s">
        <v>31</v>
      </c>
      <c r="E87" s="60">
        <v>109</v>
      </c>
      <c r="F87" s="28"/>
      <c r="G87" s="29"/>
      <c r="H87" s="30">
        <f t="shared" si="24"/>
        <v>0</v>
      </c>
      <c r="I87" s="30">
        <f t="shared" si="25"/>
        <v>0</v>
      </c>
      <c r="J87" s="30">
        <f t="shared" si="26"/>
        <v>0</v>
      </c>
      <c r="K87" s="31">
        <f t="shared" si="27"/>
        <v>0</v>
      </c>
      <c r="AMJ87"/>
    </row>
    <row r="88" spans="1:1024" s="15" customFormat="1" ht="48" outlineLevel="3" thickBot="1" x14ac:dyDescent="0.3">
      <c r="A88" s="23" t="s">
        <v>24</v>
      </c>
      <c r="B88" s="24" t="s">
        <v>122</v>
      </c>
      <c r="C88" s="25" t="s">
        <v>123</v>
      </c>
      <c r="D88" s="26" t="s">
        <v>31</v>
      </c>
      <c r="E88" s="60">
        <v>13</v>
      </c>
      <c r="F88" s="28"/>
      <c r="G88" s="29"/>
      <c r="H88" s="30">
        <f t="shared" si="24"/>
        <v>0</v>
      </c>
      <c r="I88" s="30">
        <f t="shared" si="25"/>
        <v>0</v>
      </c>
      <c r="J88" s="30">
        <f t="shared" si="26"/>
        <v>0</v>
      </c>
      <c r="K88" s="31">
        <f t="shared" si="27"/>
        <v>0</v>
      </c>
      <c r="AMJ88"/>
    </row>
    <row r="89" spans="1:1024" s="15" customFormat="1" ht="16.5" outlineLevel="3" thickBot="1" x14ac:dyDescent="0.3">
      <c r="A89" s="88" t="s">
        <v>124</v>
      </c>
      <c r="B89" s="89"/>
      <c r="C89" s="89"/>
      <c r="D89" s="89" t="s">
        <v>31</v>
      </c>
      <c r="E89" s="89"/>
      <c r="F89" s="50"/>
      <c r="G89" s="51"/>
      <c r="H89" s="51"/>
      <c r="I89" s="51"/>
      <c r="J89" s="51"/>
      <c r="K89" s="51"/>
      <c r="AMJ89"/>
    </row>
    <row r="90" spans="1:1024" s="15" customFormat="1" outlineLevel="3" x14ac:dyDescent="0.25">
      <c r="A90" s="23" t="s">
        <v>15</v>
      </c>
      <c r="B90" s="24" t="s">
        <v>125</v>
      </c>
      <c r="C90" s="25"/>
      <c r="D90" s="26" t="s">
        <v>67</v>
      </c>
      <c r="E90" s="27">
        <v>450</v>
      </c>
      <c r="F90" s="28"/>
      <c r="G90" s="29"/>
      <c r="H90" s="30">
        <f t="shared" si="24"/>
        <v>0</v>
      </c>
      <c r="I90" s="30">
        <f t="shared" si="25"/>
        <v>0</v>
      </c>
      <c r="J90" s="30">
        <f t="shared" si="26"/>
        <v>0</v>
      </c>
      <c r="K90" s="31">
        <f t="shared" si="27"/>
        <v>0</v>
      </c>
      <c r="AMJ90"/>
    </row>
    <row r="91" spans="1:1024" s="15" customFormat="1" outlineLevel="3" x14ac:dyDescent="0.25">
      <c r="A91" s="23" t="s">
        <v>16</v>
      </c>
      <c r="B91" s="24" t="s">
        <v>126</v>
      </c>
      <c r="C91" s="25"/>
      <c r="D91" s="26" t="s">
        <v>67</v>
      </c>
      <c r="E91" s="27">
        <v>4200</v>
      </c>
      <c r="F91" s="28"/>
      <c r="G91" s="29"/>
      <c r="H91" s="30">
        <f t="shared" si="24"/>
        <v>0</v>
      </c>
      <c r="I91" s="30">
        <f t="shared" si="25"/>
        <v>0</v>
      </c>
      <c r="J91" s="30">
        <f t="shared" si="26"/>
        <v>0</v>
      </c>
      <c r="K91" s="31">
        <f t="shared" si="27"/>
        <v>0</v>
      </c>
      <c r="AMJ91"/>
    </row>
    <row r="92" spans="1:1024" s="15" customFormat="1" outlineLevel="3" x14ac:dyDescent="0.25">
      <c r="A92" s="23" t="s">
        <v>17</v>
      </c>
      <c r="B92" s="24" t="s">
        <v>127</v>
      </c>
      <c r="C92" s="25"/>
      <c r="D92" s="26" t="s">
        <v>67</v>
      </c>
      <c r="E92" s="27">
        <v>950</v>
      </c>
      <c r="F92" s="28"/>
      <c r="G92" s="29"/>
      <c r="H92" s="30">
        <f t="shared" si="24"/>
        <v>0</v>
      </c>
      <c r="I92" s="30">
        <f t="shared" si="25"/>
        <v>0</v>
      </c>
      <c r="J92" s="30">
        <f t="shared" si="26"/>
        <v>0</v>
      </c>
      <c r="K92" s="31">
        <f t="shared" si="27"/>
        <v>0</v>
      </c>
      <c r="AMJ92"/>
    </row>
    <row r="93" spans="1:1024" s="15" customFormat="1" outlineLevel="3" x14ac:dyDescent="0.25">
      <c r="A93" s="23" t="s">
        <v>18</v>
      </c>
      <c r="B93" s="24" t="s">
        <v>128</v>
      </c>
      <c r="C93" s="25"/>
      <c r="D93" s="26" t="s">
        <v>67</v>
      </c>
      <c r="E93" s="27">
        <v>5000</v>
      </c>
      <c r="F93" s="28"/>
      <c r="G93" s="29"/>
      <c r="H93" s="30">
        <f t="shared" si="24"/>
        <v>0</v>
      </c>
      <c r="I93" s="30">
        <f t="shared" si="25"/>
        <v>0</v>
      </c>
      <c r="J93" s="30">
        <f t="shared" si="26"/>
        <v>0</v>
      </c>
      <c r="K93" s="31">
        <f t="shared" si="27"/>
        <v>0</v>
      </c>
      <c r="AMJ93"/>
    </row>
    <row r="94" spans="1:1024" s="15" customFormat="1" outlineLevel="3" x14ac:dyDescent="0.25">
      <c r="A94" s="23" t="s">
        <v>19</v>
      </c>
      <c r="B94" s="24" t="s">
        <v>220</v>
      </c>
      <c r="C94" s="25"/>
      <c r="D94" s="26" t="s">
        <v>67</v>
      </c>
      <c r="E94" s="27">
        <v>1600</v>
      </c>
      <c r="F94" s="28"/>
      <c r="G94" s="29"/>
      <c r="H94" s="30">
        <f t="shared" ref="H94" si="28">F94+G94</f>
        <v>0</v>
      </c>
      <c r="I94" s="30">
        <f t="shared" ref="I94" si="29">F94*E94</f>
        <v>0</v>
      </c>
      <c r="J94" s="30">
        <f t="shared" ref="J94" si="30">G94*E94</f>
        <v>0</v>
      </c>
      <c r="K94" s="31">
        <f t="shared" ref="K94" si="31">I94+J94</f>
        <v>0</v>
      </c>
      <c r="AMJ94"/>
    </row>
    <row r="95" spans="1:1024" s="72" customFormat="1" outlineLevel="3" x14ac:dyDescent="0.25">
      <c r="A95" s="63" t="s">
        <v>22</v>
      </c>
      <c r="B95" s="64" t="s">
        <v>129</v>
      </c>
      <c r="C95" s="65"/>
      <c r="D95" s="66" t="s">
        <v>67</v>
      </c>
      <c r="E95" s="67">
        <v>450</v>
      </c>
      <c r="F95" s="68"/>
      <c r="G95" s="69"/>
      <c r="H95" s="70">
        <f>F95+G95</f>
        <v>0</v>
      </c>
      <c r="I95" s="70">
        <f>F95*E95</f>
        <v>0</v>
      </c>
      <c r="J95" s="70">
        <f>G95*E95</f>
        <v>0</v>
      </c>
      <c r="K95" s="71">
        <f>I95+J95</f>
        <v>0</v>
      </c>
      <c r="AMJ95" s="73"/>
    </row>
    <row r="96" spans="1:1024" s="72" customFormat="1" outlineLevel="3" x14ac:dyDescent="0.25">
      <c r="A96" s="63" t="s">
        <v>19</v>
      </c>
      <c r="B96" s="64" t="s">
        <v>130</v>
      </c>
      <c r="C96" s="65"/>
      <c r="D96" s="66" t="s">
        <v>67</v>
      </c>
      <c r="E96" s="67">
        <v>500</v>
      </c>
      <c r="F96" s="68"/>
      <c r="G96" s="69"/>
      <c r="H96" s="70">
        <f t="shared" si="24"/>
        <v>0</v>
      </c>
      <c r="I96" s="70">
        <f t="shared" si="25"/>
        <v>0</v>
      </c>
      <c r="J96" s="70">
        <f t="shared" si="26"/>
        <v>0</v>
      </c>
      <c r="K96" s="71">
        <f t="shared" si="27"/>
        <v>0</v>
      </c>
      <c r="AMJ96" s="73"/>
    </row>
    <row r="97" spans="1:1024" s="15" customFormat="1" outlineLevel="3" x14ac:dyDescent="0.25">
      <c r="A97" s="23" t="s">
        <v>25</v>
      </c>
      <c r="B97" s="24" t="s">
        <v>131</v>
      </c>
      <c r="C97" s="25"/>
      <c r="D97" s="26" t="s">
        <v>67</v>
      </c>
      <c r="E97" s="27">
        <v>700</v>
      </c>
      <c r="F97" s="28"/>
      <c r="G97" s="29"/>
      <c r="H97" s="30">
        <f>F97+G97</f>
        <v>0</v>
      </c>
      <c r="I97" s="30">
        <f>F97*E97</f>
        <v>0</v>
      </c>
      <c r="J97" s="30">
        <f>G97*E97</f>
        <v>0</v>
      </c>
      <c r="K97" s="31">
        <f>I97+J97</f>
        <v>0</v>
      </c>
      <c r="AMJ97"/>
    </row>
    <row r="98" spans="1:1024" s="15" customFormat="1" outlineLevel="3" x14ac:dyDescent="0.25">
      <c r="A98" s="23" t="s">
        <v>26</v>
      </c>
      <c r="B98" s="24" t="s">
        <v>132</v>
      </c>
      <c r="C98" s="25"/>
      <c r="D98" s="26" t="s">
        <v>67</v>
      </c>
      <c r="E98" s="27">
        <v>170</v>
      </c>
      <c r="F98" s="28"/>
      <c r="G98" s="29"/>
      <c r="H98" s="30">
        <f>F98+G98</f>
        <v>0</v>
      </c>
      <c r="I98" s="30">
        <f>F98*E98</f>
        <v>0</v>
      </c>
      <c r="J98" s="30">
        <f>G98*E98</f>
        <v>0</v>
      </c>
      <c r="K98" s="31">
        <f>I98+J98</f>
        <v>0</v>
      </c>
      <c r="AMJ98"/>
    </row>
    <row r="99" spans="1:1024" s="15" customFormat="1" outlineLevel="3" x14ac:dyDescent="0.25">
      <c r="A99" s="23" t="s">
        <v>28</v>
      </c>
      <c r="B99" s="24" t="s">
        <v>133</v>
      </c>
      <c r="C99" s="25"/>
      <c r="D99" s="26" t="s">
        <v>67</v>
      </c>
      <c r="E99" s="27">
        <v>60</v>
      </c>
      <c r="F99" s="28"/>
      <c r="G99" s="29"/>
      <c r="H99" s="30">
        <f t="shared" si="24"/>
        <v>0</v>
      </c>
      <c r="I99" s="30">
        <f t="shared" si="25"/>
        <v>0</v>
      </c>
      <c r="J99" s="30">
        <f t="shared" si="26"/>
        <v>0</v>
      </c>
      <c r="K99" s="31">
        <f t="shared" si="27"/>
        <v>0</v>
      </c>
      <c r="AMJ99"/>
    </row>
    <row r="100" spans="1:1024" s="15" customFormat="1" outlineLevel="3" x14ac:dyDescent="0.25">
      <c r="A100" s="23" t="s">
        <v>29</v>
      </c>
      <c r="B100" s="24" t="s">
        <v>134</v>
      </c>
      <c r="C100" s="25"/>
      <c r="D100" s="26" t="s">
        <v>67</v>
      </c>
      <c r="E100" s="27">
        <v>400</v>
      </c>
      <c r="F100" s="28"/>
      <c r="G100" s="29"/>
      <c r="H100" s="30">
        <f t="shared" si="24"/>
        <v>0</v>
      </c>
      <c r="I100" s="30">
        <f t="shared" si="25"/>
        <v>0</v>
      </c>
      <c r="J100" s="30">
        <f t="shared" si="26"/>
        <v>0</v>
      </c>
      <c r="K100" s="31">
        <f t="shared" si="27"/>
        <v>0</v>
      </c>
      <c r="AMJ100"/>
    </row>
    <row r="101" spans="1:1024" s="15" customFormat="1" outlineLevel="3" x14ac:dyDescent="0.25">
      <c r="A101" s="23" t="s">
        <v>30</v>
      </c>
      <c r="B101" s="24" t="s">
        <v>169</v>
      </c>
      <c r="C101" s="25"/>
      <c r="D101" s="26" t="s">
        <v>67</v>
      </c>
      <c r="E101" s="27">
        <v>200</v>
      </c>
      <c r="F101" s="28"/>
      <c r="G101" s="29"/>
      <c r="H101" s="30">
        <f t="shared" si="24"/>
        <v>0</v>
      </c>
      <c r="I101" s="30">
        <f t="shared" si="25"/>
        <v>0</v>
      </c>
      <c r="J101" s="30">
        <f t="shared" si="26"/>
        <v>0</v>
      </c>
      <c r="K101" s="31">
        <f t="shared" si="27"/>
        <v>0</v>
      </c>
      <c r="AMJ101"/>
    </row>
    <row r="102" spans="1:1024" s="15" customFormat="1" outlineLevel="3" x14ac:dyDescent="0.25">
      <c r="A102" s="23" t="s">
        <v>168</v>
      </c>
      <c r="B102" s="24" t="s">
        <v>221</v>
      </c>
      <c r="C102" s="25"/>
      <c r="D102" s="26" t="s">
        <v>67</v>
      </c>
      <c r="E102" s="27">
        <v>30</v>
      </c>
      <c r="F102" s="28"/>
      <c r="G102" s="29"/>
      <c r="H102" s="30">
        <f t="shared" si="24"/>
        <v>0</v>
      </c>
      <c r="I102" s="30">
        <f t="shared" si="25"/>
        <v>0</v>
      </c>
      <c r="J102" s="30">
        <f t="shared" si="26"/>
        <v>0</v>
      </c>
      <c r="K102" s="31">
        <f t="shared" si="27"/>
        <v>0</v>
      </c>
      <c r="AMJ102"/>
    </row>
    <row r="103" spans="1:1024" s="15" customFormat="1" outlineLevel="3" x14ac:dyDescent="0.25">
      <c r="A103" s="23" t="s">
        <v>184</v>
      </c>
      <c r="B103" s="24" t="s">
        <v>135</v>
      </c>
      <c r="C103" s="25"/>
      <c r="D103" s="26" t="s">
        <v>67</v>
      </c>
      <c r="E103" s="27">
        <v>150</v>
      </c>
      <c r="F103" s="28"/>
      <c r="G103" s="29"/>
      <c r="H103" s="30">
        <f t="shared" si="24"/>
        <v>0</v>
      </c>
      <c r="I103" s="30">
        <f t="shared" si="25"/>
        <v>0</v>
      </c>
      <c r="J103" s="30">
        <f t="shared" si="26"/>
        <v>0</v>
      </c>
      <c r="K103" s="31">
        <f t="shared" si="27"/>
        <v>0</v>
      </c>
      <c r="AMJ103"/>
    </row>
    <row r="104" spans="1:1024" s="15" customFormat="1" outlineLevel="3" x14ac:dyDescent="0.25">
      <c r="A104" s="23" t="s">
        <v>185</v>
      </c>
      <c r="B104" s="24" t="s">
        <v>183</v>
      </c>
      <c r="C104" s="25"/>
      <c r="D104" s="26" t="s">
        <v>67</v>
      </c>
      <c r="E104" s="27">
        <v>750</v>
      </c>
      <c r="F104" s="28"/>
      <c r="G104" s="29"/>
      <c r="H104" s="30">
        <f t="shared" si="24"/>
        <v>0</v>
      </c>
      <c r="I104" s="30">
        <f t="shared" si="25"/>
        <v>0</v>
      </c>
      <c r="J104" s="30">
        <f t="shared" si="26"/>
        <v>0</v>
      </c>
      <c r="K104" s="31">
        <f t="shared" si="27"/>
        <v>0</v>
      </c>
      <c r="AMJ104"/>
    </row>
    <row r="105" spans="1:1024" s="15" customFormat="1" outlineLevel="3" x14ac:dyDescent="0.25">
      <c r="A105" s="23" t="s">
        <v>185</v>
      </c>
      <c r="B105" s="24" t="s">
        <v>222</v>
      </c>
      <c r="C105" s="25"/>
      <c r="D105" s="26" t="s">
        <v>67</v>
      </c>
      <c r="E105" s="27">
        <v>50</v>
      </c>
      <c r="F105" s="28"/>
      <c r="G105" s="29"/>
      <c r="H105" s="30">
        <f t="shared" ref="H105:H106" si="32">F105+G105</f>
        <v>0</v>
      </c>
      <c r="I105" s="30">
        <f t="shared" ref="I105:I106" si="33">F105*E105</f>
        <v>0</v>
      </c>
      <c r="J105" s="30">
        <f t="shared" ref="J105:J106" si="34">G105*E105</f>
        <v>0</v>
      </c>
      <c r="K105" s="31">
        <f t="shared" ref="K105:K106" si="35">I105+J105</f>
        <v>0</v>
      </c>
      <c r="AMJ105"/>
    </row>
    <row r="106" spans="1:1024" s="15" customFormat="1" outlineLevel="3" x14ac:dyDescent="0.25">
      <c r="A106" s="23" t="s">
        <v>185</v>
      </c>
      <c r="B106" s="24" t="s">
        <v>223</v>
      </c>
      <c r="C106" s="25"/>
      <c r="D106" s="26" t="s">
        <v>67</v>
      </c>
      <c r="E106" s="27">
        <v>200</v>
      </c>
      <c r="F106" s="28"/>
      <c r="G106" s="29"/>
      <c r="H106" s="30">
        <f t="shared" si="32"/>
        <v>0</v>
      </c>
      <c r="I106" s="30">
        <f t="shared" si="33"/>
        <v>0</v>
      </c>
      <c r="J106" s="30">
        <f t="shared" si="34"/>
        <v>0</v>
      </c>
      <c r="K106" s="31">
        <f t="shared" si="35"/>
        <v>0</v>
      </c>
      <c r="AMJ106"/>
    </row>
    <row r="107" spans="1:1024" s="15" customFormat="1" outlineLevel="3" x14ac:dyDescent="0.25">
      <c r="A107" s="23" t="s">
        <v>186</v>
      </c>
      <c r="B107" s="24" t="s">
        <v>136</v>
      </c>
      <c r="C107" s="25"/>
      <c r="D107" s="26" t="s">
        <v>67</v>
      </c>
      <c r="E107" s="27">
        <v>150</v>
      </c>
      <c r="F107" s="28"/>
      <c r="G107" s="29"/>
      <c r="H107" s="30">
        <f t="shared" si="24"/>
        <v>0</v>
      </c>
      <c r="I107" s="30">
        <f t="shared" si="25"/>
        <v>0</v>
      </c>
      <c r="J107" s="30">
        <f t="shared" si="26"/>
        <v>0</v>
      </c>
      <c r="K107" s="31">
        <f t="shared" si="27"/>
        <v>0</v>
      </c>
      <c r="AMJ107"/>
    </row>
    <row r="108" spans="1:1024" s="15" customFormat="1" ht="16.5" outlineLevel="3" thickBot="1" x14ac:dyDescent="0.3">
      <c r="A108" s="23" t="s">
        <v>187</v>
      </c>
      <c r="B108" s="24" t="s">
        <v>224</v>
      </c>
      <c r="C108" s="25"/>
      <c r="D108" s="26" t="s">
        <v>67</v>
      </c>
      <c r="E108" s="27">
        <v>20</v>
      </c>
      <c r="F108" s="28"/>
      <c r="G108" s="29"/>
      <c r="H108" s="30">
        <f t="shared" si="24"/>
        <v>0</v>
      </c>
      <c r="I108" s="30">
        <f t="shared" si="25"/>
        <v>0</v>
      </c>
      <c r="J108" s="30">
        <f t="shared" si="26"/>
        <v>0</v>
      </c>
      <c r="K108" s="31">
        <f t="shared" si="27"/>
        <v>0</v>
      </c>
      <c r="AMJ108"/>
    </row>
    <row r="109" spans="1:1024" s="15" customFormat="1" ht="16.5" outlineLevel="3" thickBot="1" x14ac:dyDescent="0.3">
      <c r="A109" s="88" t="s">
        <v>137</v>
      </c>
      <c r="B109" s="89"/>
      <c r="C109" s="89"/>
      <c r="D109" s="89"/>
      <c r="E109" s="89"/>
      <c r="F109" s="50"/>
      <c r="G109" s="51"/>
      <c r="H109" s="51"/>
      <c r="I109" s="51"/>
      <c r="J109" s="51"/>
      <c r="K109" s="51"/>
      <c r="AMJ109"/>
    </row>
    <row r="110" spans="1:1024" s="15" customFormat="1" outlineLevel="3" x14ac:dyDescent="0.25">
      <c r="A110" s="23" t="s">
        <v>15</v>
      </c>
      <c r="B110" s="24" t="s">
        <v>165</v>
      </c>
      <c r="C110" s="25"/>
      <c r="D110" s="26" t="s">
        <v>31</v>
      </c>
      <c r="E110" s="27">
        <v>7</v>
      </c>
      <c r="F110" s="28"/>
      <c r="G110" s="29"/>
      <c r="H110" s="30">
        <f t="shared" si="24"/>
        <v>0</v>
      </c>
      <c r="I110" s="30">
        <f t="shared" si="25"/>
        <v>0</v>
      </c>
      <c r="J110" s="30">
        <f t="shared" si="26"/>
        <v>0</v>
      </c>
      <c r="K110" s="31">
        <f t="shared" si="27"/>
        <v>0</v>
      </c>
      <c r="AMJ110"/>
    </row>
    <row r="111" spans="1:1024" s="15" customFormat="1" outlineLevel="3" x14ac:dyDescent="0.25">
      <c r="A111" s="23" t="s">
        <v>16</v>
      </c>
      <c r="B111" s="24" t="s">
        <v>138</v>
      </c>
      <c r="C111" s="25"/>
      <c r="D111" s="26" t="s">
        <v>31</v>
      </c>
      <c r="E111" s="27">
        <v>13</v>
      </c>
      <c r="F111" s="28"/>
      <c r="G111" s="29"/>
      <c r="H111" s="30">
        <f t="shared" ref="H111" si="36">F111+G111</f>
        <v>0</v>
      </c>
      <c r="I111" s="30">
        <f t="shared" ref="I111" si="37">F111*E111</f>
        <v>0</v>
      </c>
      <c r="J111" s="30">
        <f t="shared" ref="J111" si="38">G111*E111</f>
        <v>0</v>
      </c>
      <c r="K111" s="31">
        <f t="shared" ref="K111" si="39">I111+J111</f>
        <v>0</v>
      </c>
      <c r="AMJ111"/>
    </row>
    <row r="112" spans="1:1024" s="15" customFormat="1" outlineLevel="3" x14ac:dyDescent="0.25">
      <c r="A112" s="23" t="s">
        <v>16</v>
      </c>
      <c r="B112" s="24" t="s">
        <v>139</v>
      </c>
      <c r="C112" s="25"/>
      <c r="D112" s="26" t="s">
        <v>31</v>
      </c>
      <c r="E112" s="27">
        <v>1</v>
      </c>
      <c r="F112" s="28"/>
      <c r="G112" s="29"/>
      <c r="H112" s="30">
        <f t="shared" si="24"/>
        <v>0</v>
      </c>
      <c r="I112" s="30">
        <f t="shared" si="25"/>
        <v>0</v>
      </c>
      <c r="J112" s="30">
        <f t="shared" si="26"/>
        <v>0</v>
      </c>
      <c r="K112" s="31">
        <f t="shared" si="27"/>
        <v>0</v>
      </c>
      <c r="AMJ112"/>
    </row>
    <row r="113" spans="1:1024" s="15" customFormat="1" ht="16.5" customHeight="1" outlineLevel="3" x14ac:dyDescent="0.25">
      <c r="A113" s="23" t="s">
        <v>18</v>
      </c>
      <c r="B113" s="24" t="s">
        <v>140</v>
      </c>
      <c r="C113" s="25"/>
      <c r="D113" s="26" t="s">
        <v>31</v>
      </c>
      <c r="E113" s="27">
        <v>2</v>
      </c>
      <c r="F113" s="28"/>
      <c r="G113" s="29"/>
      <c r="H113" s="30">
        <f t="shared" ref="H113:H151" si="40">F113+G113</f>
        <v>0</v>
      </c>
      <c r="I113" s="30">
        <f t="shared" ref="I113:I151" si="41">F113*E113</f>
        <v>0</v>
      </c>
      <c r="J113" s="30">
        <f t="shared" ref="J113:J151" si="42">G113*E113</f>
        <v>0</v>
      </c>
      <c r="K113" s="31">
        <f t="shared" ref="K113:K151" si="43">I113+J113</f>
        <v>0</v>
      </c>
      <c r="AMJ113"/>
    </row>
    <row r="114" spans="1:1024" s="15" customFormat="1" outlineLevel="3" x14ac:dyDescent="0.25">
      <c r="A114" s="23" t="s">
        <v>19</v>
      </c>
      <c r="B114" s="24" t="s">
        <v>141</v>
      </c>
      <c r="C114" s="25"/>
      <c r="D114" s="26" t="s">
        <v>31</v>
      </c>
      <c r="E114" s="27">
        <v>25</v>
      </c>
      <c r="F114" s="28"/>
      <c r="G114" s="29"/>
      <c r="H114" s="30">
        <f t="shared" si="40"/>
        <v>0</v>
      </c>
      <c r="I114" s="30">
        <f t="shared" si="41"/>
        <v>0</v>
      </c>
      <c r="J114" s="30">
        <f t="shared" si="42"/>
        <v>0</v>
      </c>
      <c r="K114" s="31">
        <f t="shared" si="43"/>
        <v>0</v>
      </c>
      <c r="AMJ114"/>
    </row>
    <row r="115" spans="1:1024" s="15" customFormat="1" outlineLevel="3" x14ac:dyDescent="0.25">
      <c r="A115" s="23"/>
      <c r="B115" s="24" t="s">
        <v>189</v>
      </c>
      <c r="C115" s="25"/>
      <c r="D115" s="26" t="s">
        <v>31</v>
      </c>
      <c r="E115" s="27">
        <v>39</v>
      </c>
      <c r="F115" s="28"/>
      <c r="G115" s="29"/>
      <c r="H115" s="30">
        <f t="shared" si="40"/>
        <v>0</v>
      </c>
      <c r="I115" s="30">
        <f t="shared" si="41"/>
        <v>0</v>
      </c>
      <c r="J115" s="30">
        <f t="shared" si="42"/>
        <v>0</v>
      </c>
      <c r="K115" s="31">
        <f t="shared" si="43"/>
        <v>0</v>
      </c>
      <c r="AMJ115"/>
    </row>
    <row r="116" spans="1:1024" s="15" customFormat="1" outlineLevel="3" x14ac:dyDescent="0.25">
      <c r="A116" s="23" t="s">
        <v>20</v>
      </c>
      <c r="B116" s="24" t="s">
        <v>142</v>
      </c>
      <c r="C116" s="25"/>
      <c r="D116" s="26" t="s">
        <v>31</v>
      </c>
      <c r="E116" s="27">
        <v>850</v>
      </c>
      <c r="F116" s="28"/>
      <c r="G116" s="29"/>
      <c r="H116" s="30">
        <f t="shared" si="40"/>
        <v>0</v>
      </c>
      <c r="I116" s="30">
        <f t="shared" si="41"/>
        <v>0</v>
      </c>
      <c r="J116" s="30">
        <f t="shared" si="42"/>
        <v>0</v>
      </c>
      <c r="K116" s="31">
        <f t="shared" si="43"/>
        <v>0</v>
      </c>
      <c r="AMJ116"/>
    </row>
    <row r="117" spans="1:1024" s="15" customFormat="1" outlineLevel="3" x14ac:dyDescent="0.25">
      <c r="A117" s="23" t="s">
        <v>21</v>
      </c>
      <c r="B117" s="24" t="s">
        <v>143</v>
      </c>
      <c r="C117" s="25"/>
      <c r="D117" s="26" t="s">
        <v>31</v>
      </c>
      <c r="E117" s="27">
        <v>450</v>
      </c>
      <c r="F117" s="28"/>
      <c r="G117" s="29"/>
      <c r="H117" s="30">
        <f t="shared" si="40"/>
        <v>0</v>
      </c>
      <c r="I117" s="30">
        <f t="shared" si="41"/>
        <v>0</v>
      </c>
      <c r="J117" s="30">
        <f t="shared" si="42"/>
        <v>0</v>
      </c>
      <c r="K117" s="31">
        <f t="shared" si="43"/>
        <v>0</v>
      </c>
      <c r="AMJ117"/>
    </row>
    <row r="118" spans="1:1024" s="15" customFormat="1" outlineLevel="3" x14ac:dyDescent="0.25">
      <c r="A118" s="23" t="s">
        <v>22</v>
      </c>
      <c r="B118" s="24" t="s">
        <v>144</v>
      </c>
      <c r="C118" s="25"/>
      <c r="D118" s="26" t="s">
        <v>31</v>
      </c>
      <c r="E118" s="27">
        <v>38</v>
      </c>
      <c r="F118" s="28"/>
      <c r="G118" s="29"/>
      <c r="H118" s="30">
        <f t="shared" si="40"/>
        <v>0</v>
      </c>
      <c r="I118" s="30">
        <f t="shared" si="41"/>
        <v>0</v>
      </c>
      <c r="J118" s="30">
        <f t="shared" si="42"/>
        <v>0</v>
      </c>
      <c r="K118" s="31">
        <f t="shared" si="43"/>
        <v>0</v>
      </c>
      <c r="AMJ118"/>
    </row>
    <row r="119" spans="1:1024" s="15" customFormat="1" ht="16.5" outlineLevel="3" thickBot="1" x14ac:dyDescent="0.3">
      <c r="A119" s="23" t="s">
        <v>23</v>
      </c>
      <c r="B119" s="24" t="s">
        <v>145</v>
      </c>
      <c r="C119" s="25"/>
      <c r="D119" s="26" t="s">
        <v>31</v>
      </c>
      <c r="E119" s="27">
        <v>38</v>
      </c>
      <c r="F119" s="28"/>
      <c r="G119" s="29"/>
      <c r="H119" s="30">
        <f t="shared" si="40"/>
        <v>0</v>
      </c>
      <c r="I119" s="30">
        <f t="shared" si="41"/>
        <v>0</v>
      </c>
      <c r="J119" s="30">
        <f t="shared" si="42"/>
        <v>0</v>
      </c>
      <c r="K119" s="31">
        <f t="shared" si="43"/>
        <v>0</v>
      </c>
      <c r="AMJ119"/>
    </row>
    <row r="120" spans="1:1024" s="15" customFormat="1" ht="16.5" outlineLevel="3" thickBot="1" x14ac:dyDescent="0.3">
      <c r="A120" s="88" t="s">
        <v>146</v>
      </c>
      <c r="B120" s="89"/>
      <c r="C120" s="89"/>
      <c r="D120" s="89" t="s">
        <v>31</v>
      </c>
      <c r="E120" s="89"/>
      <c r="F120" s="50"/>
      <c r="G120" s="51"/>
      <c r="H120" s="51"/>
      <c r="I120" s="51"/>
      <c r="J120" s="51"/>
      <c r="K120" s="51"/>
      <c r="AMJ120"/>
    </row>
    <row r="121" spans="1:1024" s="15" customFormat="1" outlineLevel="3" x14ac:dyDescent="0.25">
      <c r="A121" s="23" t="s">
        <v>15</v>
      </c>
      <c r="B121" s="24" t="s">
        <v>147</v>
      </c>
      <c r="C121" s="25"/>
      <c r="D121" s="26" t="s">
        <v>67</v>
      </c>
      <c r="E121" s="27">
        <v>650</v>
      </c>
      <c r="F121" s="28"/>
      <c r="G121" s="29"/>
      <c r="H121" s="30">
        <f t="shared" si="40"/>
        <v>0</v>
      </c>
      <c r="I121" s="30">
        <f t="shared" si="41"/>
        <v>0</v>
      </c>
      <c r="J121" s="30">
        <f t="shared" si="42"/>
        <v>0</v>
      </c>
      <c r="K121" s="31">
        <f t="shared" si="43"/>
        <v>0</v>
      </c>
      <c r="AMJ121"/>
    </row>
    <row r="122" spans="1:1024" s="15" customFormat="1" outlineLevel="3" x14ac:dyDescent="0.25">
      <c r="A122" s="23" t="s">
        <v>16</v>
      </c>
      <c r="B122" s="24" t="s">
        <v>148</v>
      </c>
      <c r="C122" s="25"/>
      <c r="D122" s="26" t="s">
        <v>67</v>
      </c>
      <c r="E122" s="27">
        <v>20</v>
      </c>
      <c r="F122" s="28"/>
      <c r="G122" s="29"/>
      <c r="H122" s="30">
        <f t="shared" si="40"/>
        <v>0</v>
      </c>
      <c r="I122" s="30">
        <f t="shared" si="41"/>
        <v>0</v>
      </c>
      <c r="J122" s="30">
        <f t="shared" si="42"/>
        <v>0</v>
      </c>
      <c r="K122" s="31">
        <f t="shared" si="43"/>
        <v>0</v>
      </c>
      <c r="AMJ122"/>
    </row>
    <row r="123" spans="1:1024" s="15" customFormat="1" outlineLevel="3" x14ac:dyDescent="0.25">
      <c r="A123" s="23" t="s">
        <v>17</v>
      </c>
      <c r="B123" s="24" t="s">
        <v>190</v>
      </c>
      <c r="C123" s="25"/>
      <c r="D123" s="26" t="s">
        <v>31</v>
      </c>
      <c r="E123" s="27">
        <v>14</v>
      </c>
      <c r="F123" s="28"/>
      <c r="G123" s="29"/>
      <c r="H123" s="30">
        <f t="shared" si="40"/>
        <v>0</v>
      </c>
      <c r="I123" s="30">
        <f t="shared" si="41"/>
        <v>0</v>
      </c>
      <c r="J123" s="30">
        <f t="shared" si="42"/>
        <v>0</v>
      </c>
      <c r="K123" s="31">
        <f t="shared" si="43"/>
        <v>0</v>
      </c>
      <c r="AMJ123"/>
    </row>
    <row r="124" spans="1:1024" s="15" customFormat="1" outlineLevel="3" x14ac:dyDescent="0.25">
      <c r="A124" s="23" t="s">
        <v>18</v>
      </c>
      <c r="B124" s="24" t="s">
        <v>149</v>
      </c>
      <c r="C124" s="25"/>
      <c r="D124" s="26" t="s">
        <v>31</v>
      </c>
      <c r="E124" s="27">
        <v>15</v>
      </c>
      <c r="F124" s="28"/>
      <c r="G124" s="29"/>
      <c r="H124" s="30">
        <f t="shared" si="40"/>
        <v>0</v>
      </c>
      <c r="I124" s="30">
        <f t="shared" si="41"/>
        <v>0</v>
      </c>
      <c r="J124" s="30">
        <f t="shared" si="42"/>
        <v>0</v>
      </c>
      <c r="K124" s="31">
        <f t="shared" si="43"/>
        <v>0</v>
      </c>
      <c r="AMJ124"/>
    </row>
    <row r="125" spans="1:1024" s="15" customFormat="1" outlineLevel="3" x14ac:dyDescent="0.25">
      <c r="A125" s="23" t="s">
        <v>19</v>
      </c>
      <c r="B125" s="24" t="s">
        <v>191</v>
      </c>
      <c r="C125" s="25"/>
      <c r="D125" s="26" t="s">
        <v>31</v>
      </c>
      <c r="E125" s="27">
        <v>15</v>
      </c>
      <c r="F125" s="28"/>
      <c r="G125" s="29"/>
      <c r="H125" s="30">
        <f t="shared" si="40"/>
        <v>0</v>
      </c>
      <c r="I125" s="30">
        <f t="shared" si="41"/>
        <v>0</v>
      </c>
      <c r="J125" s="30">
        <f t="shared" si="42"/>
        <v>0</v>
      </c>
      <c r="K125" s="31">
        <f t="shared" si="43"/>
        <v>0</v>
      </c>
      <c r="AMJ125"/>
    </row>
    <row r="126" spans="1:1024" s="15" customFormat="1" outlineLevel="3" x14ac:dyDescent="0.25">
      <c r="A126" s="23" t="s">
        <v>20</v>
      </c>
      <c r="B126" s="24" t="s">
        <v>192</v>
      </c>
      <c r="C126" s="25"/>
      <c r="D126" s="26" t="s">
        <v>31</v>
      </c>
      <c r="E126" s="27">
        <v>23</v>
      </c>
      <c r="F126" s="28"/>
      <c r="G126" s="29"/>
      <c r="H126" s="30">
        <f t="shared" si="40"/>
        <v>0</v>
      </c>
      <c r="I126" s="30">
        <f t="shared" si="41"/>
        <v>0</v>
      </c>
      <c r="J126" s="30">
        <f t="shared" si="42"/>
        <v>0</v>
      </c>
      <c r="K126" s="31">
        <f t="shared" si="43"/>
        <v>0</v>
      </c>
      <c r="AMJ126"/>
    </row>
    <row r="127" spans="1:1024" s="15" customFormat="1" outlineLevel="3" x14ac:dyDescent="0.25">
      <c r="A127" s="23" t="s">
        <v>21</v>
      </c>
      <c r="B127" s="24" t="s">
        <v>225</v>
      </c>
      <c r="C127" s="25"/>
      <c r="D127" s="26" t="s">
        <v>31</v>
      </c>
      <c r="E127" s="27">
        <v>2</v>
      </c>
      <c r="F127" s="28"/>
      <c r="G127" s="29"/>
      <c r="H127" s="30">
        <f t="shared" si="40"/>
        <v>0</v>
      </c>
      <c r="I127" s="30">
        <f t="shared" si="41"/>
        <v>0</v>
      </c>
      <c r="J127" s="30">
        <f t="shared" si="42"/>
        <v>0</v>
      </c>
      <c r="K127" s="31">
        <f t="shared" si="43"/>
        <v>0</v>
      </c>
      <c r="AMJ127"/>
    </row>
    <row r="128" spans="1:1024" s="15" customFormat="1" outlineLevel="3" x14ac:dyDescent="0.25">
      <c r="A128" s="23" t="s">
        <v>21</v>
      </c>
      <c r="B128" s="24" t="s">
        <v>193</v>
      </c>
      <c r="C128" s="25"/>
      <c r="D128" s="26" t="s">
        <v>31</v>
      </c>
      <c r="E128" s="27">
        <v>3</v>
      </c>
      <c r="F128" s="28"/>
      <c r="G128" s="29"/>
      <c r="H128" s="30">
        <f t="shared" ref="H128" si="44">F128+G128</f>
        <v>0</v>
      </c>
      <c r="I128" s="30">
        <f t="shared" ref="I128" si="45">F128*E128</f>
        <v>0</v>
      </c>
      <c r="J128" s="30">
        <f t="shared" ref="J128" si="46">G128*E128</f>
        <v>0</v>
      </c>
      <c r="K128" s="31">
        <f t="shared" ref="K128" si="47">I128+J128</f>
        <v>0</v>
      </c>
      <c r="AMJ128"/>
    </row>
    <row r="129" spans="1:1024" s="15" customFormat="1" outlineLevel="3" x14ac:dyDescent="0.25">
      <c r="A129" s="23" t="s">
        <v>23</v>
      </c>
      <c r="B129" s="24" t="s">
        <v>194</v>
      </c>
      <c r="C129" s="25"/>
      <c r="D129" s="26" t="s">
        <v>31</v>
      </c>
      <c r="E129" s="27">
        <v>9</v>
      </c>
      <c r="F129" s="28"/>
      <c r="G129" s="29"/>
      <c r="H129" s="30">
        <f t="shared" si="40"/>
        <v>0</v>
      </c>
      <c r="I129" s="30">
        <f t="shared" si="41"/>
        <v>0</v>
      </c>
      <c r="J129" s="30">
        <f t="shared" si="42"/>
        <v>0</v>
      </c>
      <c r="K129" s="31">
        <f t="shared" si="43"/>
        <v>0</v>
      </c>
      <c r="AMJ129"/>
    </row>
    <row r="130" spans="1:1024" s="15" customFormat="1" outlineLevel="3" x14ac:dyDescent="0.25">
      <c r="A130" s="23" t="s">
        <v>24</v>
      </c>
      <c r="B130" s="24" t="s">
        <v>195</v>
      </c>
      <c r="C130" s="25"/>
      <c r="D130" s="26" t="s">
        <v>31</v>
      </c>
      <c r="E130" s="27">
        <v>273</v>
      </c>
      <c r="F130" s="28"/>
      <c r="G130" s="29"/>
      <c r="H130" s="30">
        <f t="shared" si="40"/>
        <v>0</v>
      </c>
      <c r="I130" s="30">
        <f t="shared" si="41"/>
        <v>0</v>
      </c>
      <c r="J130" s="30">
        <f t="shared" si="42"/>
        <v>0</v>
      </c>
      <c r="K130" s="31">
        <f t="shared" si="43"/>
        <v>0</v>
      </c>
      <c r="AMJ130"/>
    </row>
    <row r="131" spans="1:1024" s="15" customFormat="1" outlineLevel="3" x14ac:dyDescent="0.25">
      <c r="A131" s="23" t="s">
        <v>25</v>
      </c>
      <c r="B131" s="24" t="s">
        <v>196</v>
      </c>
      <c r="C131" s="25"/>
      <c r="D131" s="26" t="s">
        <v>31</v>
      </c>
      <c r="E131" s="27">
        <v>45</v>
      </c>
      <c r="F131" s="28"/>
      <c r="G131" s="29"/>
      <c r="H131" s="30">
        <f t="shared" si="40"/>
        <v>0</v>
      </c>
      <c r="I131" s="30">
        <f t="shared" si="41"/>
        <v>0</v>
      </c>
      <c r="J131" s="30">
        <f t="shared" si="42"/>
        <v>0</v>
      </c>
      <c r="K131" s="31">
        <f t="shared" si="43"/>
        <v>0</v>
      </c>
      <c r="AMJ131"/>
    </row>
    <row r="132" spans="1:1024" s="15" customFormat="1" outlineLevel="3" x14ac:dyDescent="0.25">
      <c r="A132" s="23" t="s">
        <v>26</v>
      </c>
      <c r="B132" s="24" t="s">
        <v>197</v>
      </c>
      <c r="C132" s="25"/>
      <c r="D132" s="26" t="s">
        <v>31</v>
      </c>
      <c r="E132" s="27">
        <v>90</v>
      </c>
      <c r="F132" s="28"/>
      <c r="G132" s="29"/>
      <c r="H132" s="30">
        <f t="shared" si="40"/>
        <v>0</v>
      </c>
      <c r="I132" s="30">
        <f t="shared" si="41"/>
        <v>0</v>
      </c>
      <c r="J132" s="30">
        <f t="shared" si="42"/>
        <v>0</v>
      </c>
      <c r="K132" s="31">
        <f t="shared" si="43"/>
        <v>0</v>
      </c>
      <c r="AMJ132"/>
    </row>
    <row r="133" spans="1:1024" s="15" customFormat="1" outlineLevel="3" x14ac:dyDescent="0.25">
      <c r="A133" s="23" t="s">
        <v>27</v>
      </c>
      <c r="B133" s="24" t="s">
        <v>198</v>
      </c>
      <c r="C133" s="25"/>
      <c r="D133" s="26" t="s">
        <v>31</v>
      </c>
      <c r="E133" s="27">
        <v>90</v>
      </c>
      <c r="F133" s="28"/>
      <c r="G133" s="29"/>
      <c r="H133" s="30">
        <f t="shared" si="40"/>
        <v>0</v>
      </c>
      <c r="I133" s="30">
        <f t="shared" si="41"/>
        <v>0</v>
      </c>
      <c r="J133" s="30">
        <f t="shared" si="42"/>
        <v>0</v>
      </c>
      <c r="K133" s="31">
        <f t="shared" si="43"/>
        <v>0</v>
      </c>
      <c r="AMJ133"/>
    </row>
    <row r="134" spans="1:1024" s="15" customFormat="1" outlineLevel="3" x14ac:dyDescent="0.25">
      <c r="A134" s="23" t="s">
        <v>28</v>
      </c>
      <c r="B134" s="24" t="s">
        <v>199</v>
      </c>
      <c r="C134" s="25"/>
      <c r="D134" s="26" t="s">
        <v>31</v>
      </c>
      <c r="E134" s="27">
        <v>360</v>
      </c>
      <c r="F134" s="28"/>
      <c r="G134" s="29"/>
      <c r="H134" s="30">
        <f t="shared" si="40"/>
        <v>0</v>
      </c>
      <c r="I134" s="30">
        <f t="shared" si="41"/>
        <v>0</v>
      </c>
      <c r="J134" s="30">
        <f t="shared" si="42"/>
        <v>0</v>
      </c>
      <c r="K134" s="31">
        <f t="shared" si="43"/>
        <v>0</v>
      </c>
      <c r="AMJ134"/>
    </row>
    <row r="135" spans="1:1024" s="15" customFormat="1" outlineLevel="3" x14ac:dyDescent="0.25">
      <c r="A135" s="23" t="s">
        <v>29</v>
      </c>
      <c r="B135" s="24" t="s">
        <v>200</v>
      </c>
      <c r="C135" s="25"/>
      <c r="D135" s="26" t="s">
        <v>31</v>
      </c>
      <c r="E135" s="27">
        <v>90</v>
      </c>
      <c r="F135" s="28"/>
      <c r="G135" s="29"/>
      <c r="H135" s="30">
        <f t="shared" si="40"/>
        <v>0</v>
      </c>
      <c r="I135" s="30">
        <f t="shared" si="41"/>
        <v>0</v>
      </c>
      <c r="J135" s="30">
        <f t="shared" si="42"/>
        <v>0</v>
      </c>
      <c r="K135" s="31">
        <f t="shared" si="43"/>
        <v>0</v>
      </c>
      <c r="AMJ135"/>
    </row>
    <row r="136" spans="1:1024" s="15" customFormat="1" outlineLevel="3" x14ac:dyDescent="0.25">
      <c r="A136" s="23" t="s">
        <v>182</v>
      </c>
      <c r="B136" s="24" t="s">
        <v>150</v>
      </c>
      <c r="C136" s="25"/>
      <c r="D136" s="26" t="s">
        <v>67</v>
      </c>
      <c r="E136" s="27">
        <v>25</v>
      </c>
      <c r="F136" s="28"/>
      <c r="G136" s="29"/>
      <c r="H136" s="30">
        <f t="shared" si="40"/>
        <v>0</v>
      </c>
      <c r="I136" s="30">
        <f t="shared" si="41"/>
        <v>0</v>
      </c>
      <c r="J136" s="30">
        <f t="shared" si="42"/>
        <v>0</v>
      </c>
      <c r="K136" s="31">
        <f t="shared" si="43"/>
        <v>0</v>
      </c>
      <c r="AMJ136"/>
    </row>
    <row r="137" spans="1:1024" s="15" customFormat="1" outlineLevel="3" x14ac:dyDescent="0.25">
      <c r="A137" s="23" t="s">
        <v>164</v>
      </c>
      <c r="B137" s="24" t="s">
        <v>151</v>
      </c>
      <c r="C137" s="25"/>
      <c r="D137" s="26" t="s">
        <v>67</v>
      </c>
      <c r="E137" s="27">
        <v>300</v>
      </c>
      <c r="F137" s="28"/>
      <c r="G137" s="29"/>
      <c r="H137" s="30">
        <f t="shared" si="40"/>
        <v>0</v>
      </c>
      <c r="I137" s="30">
        <f t="shared" si="41"/>
        <v>0</v>
      </c>
      <c r="J137" s="30">
        <f t="shared" si="42"/>
        <v>0</v>
      </c>
      <c r="K137" s="31">
        <f t="shared" si="43"/>
        <v>0</v>
      </c>
      <c r="AMJ137"/>
    </row>
    <row r="138" spans="1:1024" s="15" customFormat="1" ht="15.95" customHeight="1" outlineLevel="3" x14ac:dyDescent="0.25">
      <c r="A138" s="23" t="s">
        <v>168</v>
      </c>
      <c r="B138" s="24" t="s">
        <v>152</v>
      </c>
      <c r="C138" s="25"/>
      <c r="D138" s="26" t="s">
        <v>31</v>
      </c>
      <c r="E138" s="27">
        <v>300</v>
      </c>
      <c r="F138" s="28"/>
      <c r="G138" s="29"/>
      <c r="H138" s="30">
        <f t="shared" si="40"/>
        <v>0</v>
      </c>
      <c r="I138" s="30">
        <f t="shared" si="41"/>
        <v>0</v>
      </c>
      <c r="J138" s="30">
        <f t="shared" si="42"/>
        <v>0</v>
      </c>
      <c r="K138" s="31">
        <f t="shared" si="43"/>
        <v>0</v>
      </c>
      <c r="AMJ138"/>
    </row>
    <row r="139" spans="1:1024" s="15" customFormat="1" outlineLevel="3" x14ac:dyDescent="0.25">
      <c r="A139" s="23" t="s">
        <v>184</v>
      </c>
      <c r="B139" s="24" t="s">
        <v>201</v>
      </c>
      <c r="C139" s="25"/>
      <c r="D139" s="26" t="s">
        <v>31</v>
      </c>
      <c r="E139" s="27">
        <v>30</v>
      </c>
      <c r="F139" s="28"/>
      <c r="G139" s="29"/>
      <c r="H139" s="30">
        <f t="shared" si="40"/>
        <v>0</v>
      </c>
      <c r="I139" s="30">
        <f t="shared" si="41"/>
        <v>0</v>
      </c>
      <c r="J139" s="30">
        <f t="shared" si="42"/>
        <v>0</v>
      </c>
      <c r="K139" s="31">
        <f t="shared" si="43"/>
        <v>0</v>
      </c>
      <c r="AMJ139"/>
    </row>
    <row r="140" spans="1:1024" s="15" customFormat="1" outlineLevel="3" x14ac:dyDescent="0.25">
      <c r="A140" s="23" t="s">
        <v>185</v>
      </c>
      <c r="B140" s="24" t="s">
        <v>202</v>
      </c>
      <c r="C140" s="25"/>
      <c r="D140" s="26" t="s">
        <v>31</v>
      </c>
      <c r="E140" s="27">
        <v>34</v>
      </c>
      <c r="F140" s="28"/>
      <c r="G140" s="29"/>
      <c r="H140" s="30">
        <f t="shared" si="40"/>
        <v>0</v>
      </c>
      <c r="I140" s="30">
        <f t="shared" si="41"/>
        <v>0</v>
      </c>
      <c r="J140" s="30">
        <f t="shared" si="42"/>
        <v>0</v>
      </c>
      <c r="K140" s="31">
        <f t="shared" si="43"/>
        <v>0</v>
      </c>
      <c r="AMJ140"/>
    </row>
    <row r="141" spans="1:1024" s="15" customFormat="1" ht="31.5" outlineLevel="3" x14ac:dyDescent="0.25">
      <c r="A141" s="23" t="s">
        <v>186</v>
      </c>
      <c r="B141" s="24" t="s">
        <v>153</v>
      </c>
      <c r="C141" s="25"/>
      <c r="D141" s="26" t="s">
        <v>67</v>
      </c>
      <c r="E141" s="27">
        <v>70</v>
      </c>
      <c r="F141" s="28"/>
      <c r="G141" s="29"/>
      <c r="H141" s="30">
        <f t="shared" si="40"/>
        <v>0</v>
      </c>
      <c r="I141" s="30">
        <f t="shared" si="41"/>
        <v>0</v>
      </c>
      <c r="J141" s="30">
        <f t="shared" si="42"/>
        <v>0</v>
      </c>
      <c r="K141" s="31">
        <f t="shared" si="43"/>
        <v>0</v>
      </c>
      <c r="AMJ141"/>
    </row>
    <row r="142" spans="1:1024" s="15" customFormat="1" ht="31.5" outlineLevel="3" x14ac:dyDescent="0.25">
      <c r="A142" s="23" t="s">
        <v>187</v>
      </c>
      <c r="B142" s="24" t="s">
        <v>154</v>
      </c>
      <c r="C142" s="25" t="s">
        <v>155</v>
      </c>
      <c r="D142" s="26" t="s">
        <v>66</v>
      </c>
      <c r="E142" s="27">
        <v>20</v>
      </c>
      <c r="F142" s="28"/>
      <c r="G142" s="29"/>
      <c r="H142" s="30">
        <f t="shared" si="40"/>
        <v>0</v>
      </c>
      <c r="I142" s="30">
        <f t="shared" si="41"/>
        <v>0</v>
      </c>
      <c r="J142" s="30">
        <f t="shared" si="42"/>
        <v>0</v>
      </c>
      <c r="K142" s="31">
        <f t="shared" si="43"/>
        <v>0</v>
      </c>
      <c r="AMJ142"/>
    </row>
    <row r="143" spans="1:1024" s="15" customFormat="1" outlineLevel="3" x14ac:dyDescent="0.25">
      <c r="A143" s="23" t="s">
        <v>188</v>
      </c>
      <c r="B143" s="24" t="s">
        <v>156</v>
      </c>
      <c r="C143" s="25"/>
      <c r="D143" s="26" t="s">
        <v>31</v>
      </c>
      <c r="E143" s="27">
        <v>30</v>
      </c>
      <c r="F143" s="28"/>
      <c r="G143" s="29"/>
      <c r="H143" s="30">
        <f t="shared" si="40"/>
        <v>0</v>
      </c>
      <c r="I143" s="30">
        <f t="shared" si="41"/>
        <v>0</v>
      </c>
      <c r="J143" s="30">
        <f t="shared" si="42"/>
        <v>0</v>
      </c>
      <c r="K143" s="31">
        <f t="shared" si="43"/>
        <v>0</v>
      </c>
      <c r="AMJ143"/>
    </row>
    <row r="144" spans="1:1024" s="15" customFormat="1" ht="32.25" outlineLevel="3" thickBot="1" x14ac:dyDescent="0.3">
      <c r="A144" s="23" t="s">
        <v>204</v>
      </c>
      <c r="B144" s="24" t="s">
        <v>203</v>
      </c>
      <c r="C144" s="25"/>
      <c r="D144" s="26" t="s">
        <v>31</v>
      </c>
      <c r="E144" s="27">
        <v>2</v>
      </c>
      <c r="F144" s="28"/>
      <c r="G144" s="29"/>
      <c r="H144" s="30">
        <f t="shared" si="40"/>
        <v>0</v>
      </c>
      <c r="I144" s="30">
        <f t="shared" si="41"/>
        <v>0</v>
      </c>
      <c r="J144" s="30">
        <f t="shared" si="42"/>
        <v>0</v>
      </c>
      <c r="K144" s="31">
        <f t="shared" si="43"/>
        <v>0</v>
      </c>
      <c r="AMJ144"/>
    </row>
    <row r="145" spans="1:1024" ht="35.25" customHeight="1" thickBot="1" x14ac:dyDescent="0.3">
      <c r="A145" s="88" t="s">
        <v>32</v>
      </c>
      <c r="B145" s="89"/>
      <c r="C145" s="89"/>
      <c r="D145" s="89"/>
      <c r="E145" s="89"/>
      <c r="F145" s="50"/>
      <c r="G145" s="51"/>
      <c r="H145" s="51"/>
      <c r="I145" s="51"/>
      <c r="J145" s="51"/>
      <c r="K145" s="51"/>
    </row>
    <row r="146" spans="1:1024" ht="24" customHeight="1" x14ac:dyDescent="0.25">
      <c r="A146" s="53"/>
      <c r="B146" s="54"/>
      <c r="C146" s="54"/>
      <c r="D146" s="55"/>
      <c r="E146" s="56"/>
      <c r="F146" s="32"/>
      <c r="G146" s="33"/>
      <c r="H146" s="30">
        <f t="shared" si="40"/>
        <v>0</v>
      </c>
      <c r="I146" s="30">
        <f t="shared" si="41"/>
        <v>0</v>
      </c>
      <c r="J146" s="30">
        <f t="shared" si="42"/>
        <v>0</v>
      </c>
      <c r="K146" s="31">
        <f t="shared" si="43"/>
        <v>0</v>
      </c>
    </row>
    <row r="147" spans="1:1024" s="40" customFormat="1" ht="15" customHeight="1" x14ac:dyDescent="0.25">
      <c r="A147" s="23"/>
      <c r="B147" s="57"/>
      <c r="C147" s="57"/>
      <c r="D147" s="58"/>
      <c r="E147" s="59"/>
      <c r="F147" s="32"/>
      <c r="G147" s="33"/>
      <c r="H147" s="30">
        <f t="shared" si="40"/>
        <v>0</v>
      </c>
      <c r="I147" s="30">
        <f t="shared" si="41"/>
        <v>0</v>
      </c>
      <c r="J147" s="30">
        <f t="shared" si="42"/>
        <v>0</v>
      </c>
      <c r="K147" s="31">
        <f t="shared" si="43"/>
        <v>0</v>
      </c>
      <c r="AMJ147"/>
    </row>
    <row r="148" spans="1:1024" ht="15" customHeight="1" x14ac:dyDescent="0.25">
      <c r="A148" s="23"/>
      <c r="B148" s="57"/>
      <c r="C148" s="57"/>
      <c r="D148" s="58"/>
      <c r="E148" s="59"/>
      <c r="F148" s="32"/>
      <c r="G148" s="33"/>
      <c r="H148" s="30">
        <f t="shared" si="40"/>
        <v>0</v>
      </c>
      <c r="I148" s="30">
        <f t="shared" si="41"/>
        <v>0</v>
      </c>
      <c r="J148" s="30">
        <f t="shared" si="42"/>
        <v>0</v>
      </c>
      <c r="K148" s="31">
        <f t="shared" si="43"/>
        <v>0</v>
      </c>
    </row>
    <row r="149" spans="1:1024" ht="15" customHeight="1" x14ac:dyDescent="0.25">
      <c r="A149" s="23"/>
      <c r="B149" s="57"/>
      <c r="C149" s="57"/>
      <c r="D149" s="58"/>
      <c r="E149" s="59"/>
      <c r="F149" s="32"/>
      <c r="G149" s="33"/>
      <c r="H149" s="30">
        <f t="shared" si="40"/>
        <v>0</v>
      </c>
      <c r="I149" s="30">
        <f t="shared" si="41"/>
        <v>0</v>
      </c>
      <c r="J149" s="30">
        <f t="shared" si="42"/>
        <v>0</v>
      </c>
      <c r="K149" s="31">
        <f t="shared" si="43"/>
        <v>0</v>
      </c>
    </row>
    <row r="150" spans="1:1024" s="42" customFormat="1" ht="15" customHeight="1" x14ac:dyDescent="0.25">
      <c r="A150" s="16"/>
      <c r="B150" s="17"/>
      <c r="C150" s="18"/>
      <c r="D150" s="19"/>
      <c r="E150" s="20"/>
      <c r="F150" s="21"/>
      <c r="G150" s="22"/>
      <c r="H150" s="30">
        <f t="shared" si="40"/>
        <v>0</v>
      </c>
      <c r="I150" s="30">
        <f t="shared" si="41"/>
        <v>0</v>
      </c>
      <c r="J150" s="30">
        <f t="shared" si="42"/>
        <v>0</v>
      </c>
      <c r="K150" s="31">
        <f t="shared" si="43"/>
        <v>0</v>
      </c>
      <c r="AMJ150"/>
    </row>
    <row r="151" spans="1:1024" s="42" customFormat="1" ht="15" customHeight="1" thickBot="1" x14ac:dyDescent="0.3">
      <c r="A151" s="16"/>
      <c r="B151" s="17"/>
      <c r="C151" s="18"/>
      <c r="D151" s="19"/>
      <c r="E151" s="34"/>
      <c r="F151" s="21"/>
      <c r="G151" s="22"/>
      <c r="H151" s="30">
        <f t="shared" si="40"/>
        <v>0</v>
      </c>
      <c r="I151" s="30">
        <f t="shared" si="41"/>
        <v>0</v>
      </c>
      <c r="J151" s="30">
        <f t="shared" si="42"/>
        <v>0</v>
      </c>
      <c r="K151" s="31">
        <f t="shared" si="43"/>
        <v>0</v>
      </c>
      <c r="AMJ151"/>
    </row>
    <row r="152" spans="1:1024" s="42" customFormat="1" ht="16.5" thickBot="1" x14ac:dyDescent="0.3">
      <c r="A152" s="85" t="s">
        <v>33</v>
      </c>
      <c r="B152" s="85"/>
      <c r="C152" s="85"/>
      <c r="D152" s="85"/>
      <c r="E152" s="35"/>
      <c r="F152" s="36"/>
      <c r="G152" s="37"/>
      <c r="H152" s="37"/>
      <c r="I152" s="37">
        <f>SUM(I11:I151)</f>
        <v>0</v>
      </c>
      <c r="J152" s="37">
        <f>SUM(J11:J151)</f>
        <v>0</v>
      </c>
      <c r="K152" s="37">
        <f>SUM(K11:K151)</f>
        <v>0</v>
      </c>
      <c r="AMJ152"/>
    </row>
    <row r="153" spans="1:1024" ht="15" customHeight="1" thickBot="1" x14ac:dyDescent="0.3">
      <c r="A153" s="80" t="s">
        <v>34</v>
      </c>
      <c r="B153" s="80"/>
      <c r="C153" s="80"/>
      <c r="D153" s="80"/>
      <c r="E153" s="81"/>
      <c r="F153" s="81"/>
      <c r="G153" s="81"/>
      <c r="H153" s="81"/>
      <c r="I153" s="81"/>
      <c r="J153" s="81"/>
      <c r="K153" s="38"/>
    </row>
    <row r="154" spans="1:1024" s="40" customFormat="1" ht="15" customHeight="1" x14ac:dyDescent="0.25">
      <c r="A154" s="39">
        <v>1</v>
      </c>
      <c r="B154" s="82" t="s">
        <v>35</v>
      </c>
      <c r="C154" s="82"/>
      <c r="D154" s="83" t="s">
        <v>36</v>
      </c>
      <c r="E154" s="83"/>
      <c r="F154" s="84"/>
      <c r="G154" s="84"/>
      <c r="H154" s="84"/>
      <c r="I154" s="84"/>
      <c r="J154" s="84"/>
      <c r="K154" s="84"/>
      <c r="AMJ154"/>
    </row>
    <row r="155" spans="1:1024" ht="15" customHeight="1" x14ac:dyDescent="0.25">
      <c r="A155" s="41">
        <v>2</v>
      </c>
      <c r="B155" s="77" t="s">
        <v>37</v>
      </c>
      <c r="C155" s="77"/>
      <c r="D155" s="78" t="s">
        <v>38</v>
      </c>
      <c r="E155" s="78"/>
      <c r="F155" s="79"/>
      <c r="G155" s="79"/>
      <c r="H155" s="79"/>
      <c r="I155" s="79"/>
      <c r="J155" s="79"/>
      <c r="K155" s="79"/>
    </row>
    <row r="156" spans="1:1024" x14ac:dyDescent="0.25">
      <c r="A156" s="41">
        <v>3</v>
      </c>
      <c r="B156" s="77" t="s">
        <v>39</v>
      </c>
      <c r="C156" s="77"/>
      <c r="D156" s="78" t="s">
        <v>40</v>
      </c>
      <c r="E156" s="78"/>
      <c r="F156" s="79"/>
      <c r="G156" s="79"/>
      <c r="H156" s="79"/>
      <c r="I156" s="79"/>
      <c r="J156" s="79"/>
      <c r="K156" s="79"/>
    </row>
    <row r="157" spans="1:1024" s="42" customFormat="1" ht="28.15" customHeight="1" x14ac:dyDescent="0.25">
      <c r="A157" s="41">
        <v>4</v>
      </c>
      <c r="B157" s="77" t="s">
        <v>41</v>
      </c>
      <c r="C157" s="77"/>
      <c r="D157" s="78" t="s">
        <v>42</v>
      </c>
      <c r="E157" s="78"/>
      <c r="F157" s="79"/>
      <c r="G157" s="79"/>
      <c r="H157" s="79"/>
      <c r="I157" s="79"/>
      <c r="J157" s="79"/>
      <c r="K157" s="79"/>
      <c r="AMJ157"/>
    </row>
    <row r="158" spans="1:1024" s="42" customFormat="1" ht="15" customHeight="1" x14ac:dyDescent="0.25">
      <c r="A158" s="41">
        <v>5</v>
      </c>
      <c r="B158" s="77" t="s">
        <v>43</v>
      </c>
      <c r="C158" s="77"/>
      <c r="D158" s="78" t="s">
        <v>44</v>
      </c>
      <c r="E158" s="78"/>
      <c r="F158" s="79"/>
      <c r="G158" s="79"/>
      <c r="H158" s="79"/>
      <c r="I158" s="79"/>
      <c r="J158" s="79"/>
      <c r="K158" s="79"/>
      <c r="AMJ158"/>
    </row>
    <row r="159" spans="1:1024" s="42" customFormat="1" ht="15" customHeight="1" x14ac:dyDescent="0.25">
      <c r="A159" s="41" t="s">
        <v>20</v>
      </c>
      <c r="B159" s="77"/>
      <c r="C159" s="77"/>
      <c r="D159" s="78"/>
      <c r="E159" s="78"/>
      <c r="F159" s="79"/>
      <c r="G159" s="79"/>
      <c r="H159" s="79"/>
      <c r="I159" s="79"/>
      <c r="J159" s="79"/>
      <c r="K159" s="79"/>
      <c r="AMJ159"/>
    </row>
    <row r="160" spans="1:1024" s="42" customFormat="1" ht="63" customHeight="1" x14ac:dyDescent="0.25">
      <c r="A160" s="41">
        <v>7</v>
      </c>
      <c r="B160" s="77" t="s">
        <v>45</v>
      </c>
      <c r="C160" s="77"/>
      <c r="D160" s="78" t="s">
        <v>46</v>
      </c>
      <c r="E160" s="78"/>
      <c r="F160" s="79"/>
      <c r="G160" s="79"/>
      <c r="H160" s="79"/>
      <c r="I160" s="79"/>
      <c r="J160" s="79"/>
      <c r="K160" s="79"/>
      <c r="AMJ160"/>
    </row>
    <row r="161" spans="1:1024" s="42" customFormat="1" ht="15" customHeight="1" x14ac:dyDescent="0.25">
      <c r="A161" s="41">
        <v>8</v>
      </c>
      <c r="B161" s="77" t="s">
        <v>47</v>
      </c>
      <c r="C161" s="77"/>
      <c r="D161" s="78" t="s">
        <v>48</v>
      </c>
      <c r="E161" s="78"/>
      <c r="F161" s="79"/>
      <c r="G161" s="79"/>
      <c r="H161" s="79"/>
      <c r="I161" s="79"/>
      <c r="J161" s="79"/>
      <c r="K161" s="79"/>
      <c r="AMJ161"/>
    </row>
    <row r="162" spans="1:1024" s="42" customFormat="1" ht="15" customHeight="1" x14ac:dyDescent="0.25">
      <c r="A162" s="41">
        <v>9</v>
      </c>
      <c r="B162" s="77" t="s">
        <v>49</v>
      </c>
      <c r="C162" s="77"/>
      <c r="D162" s="78" t="s">
        <v>50</v>
      </c>
      <c r="E162" s="78"/>
      <c r="F162" s="79"/>
      <c r="G162" s="79"/>
      <c r="H162" s="79"/>
      <c r="I162" s="79"/>
      <c r="J162" s="79"/>
      <c r="K162" s="79"/>
      <c r="AMJ162"/>
    </row>
    <row r="163" spans="1:1024" s="42" customFormat="1" ht="15" customHeight="1" x14ac:dyDescent="0.25">
      <c r="A163" s="41" t="s">
        <v>24</v>
      </c>
      <c r="B163" s="77"/>
      <c r="C163" s="77"/>
      <c r="D163" s="78"/>
      <c r="E163" s="78"/>
      <c r="F163" s="79"/>
      <c r="G163" s="79"/>
      <c r="H163" s="79"/>
      <c r="I163" s="79"/>
      <c r="J163" s="79"/>
      <c r="K163" s="79"/>
      <c r="AMJ163"/>
    </row>
    <row r="164" spans="1:1024" s="42" customFormat="1" ht="15" customHeight="1" x14ac:dyDescent="0.25">
      <c r="A164" s="41">
        <v>11</v>
      </c>
      <c r="B164" s="77" t="s">
        <v>51</v>
      </c>
      <c r="C164" s="77"/>
      <c r="D164" s="78" t="s">
        <v>52</v>
      </c>
      <c r="E164" s="78"/>
      <c r="F164" s="79"/>
      <c r="G164" s="79"/>
      <c r="H164" s="79"/>
      <c r="I164" s="79"/>
      <c r="J164" s="79"/>
      <c r="K164" s="79"/>
      <c r="AMJ164"/>
    </row>
    <row r="165" spans="1:1024" x14ac:dyDescent="0.25">
      <c r="A165" s="41">
        <v>12</v>
      </c>
      <c r="B165" s="77" t="s">
        <v>53</v>
      </c>
      <c r="C165" s="77"/>
      <c r="D165" s="78" t="s">
        <v>54</v>
      </c>
      <c r="E165" s="78"/>
      <c r="F165" s="79"/>
      <c r="G165" s="79"/>
      <c r="H165" s="79"/>
      <c r="I165" s="79"/>
      <c r="J165" s="79"/>
      <c r="K165" s="79"/>
    </row>
    <row r="166" spans="1:1024" x14ac:dyDescent="0.25">
      <c r="A166" s="41">
        <v>13</v>
      </c>
      <c r="B166" s="77" t="s">
        <v>55</v>
      </c>
      <c r="C166" s="77"/>
      <c r="D166" s="78" t="s">
        <v>56</v>
      </c>
      <c r="E166" s="78"/>
      <c r="F166" s="79"/>
      <c r="G166" s="79"/>
      <c r="H166" s="79"/>
      <c r="I166" s="79"/>
      <c r="J166" s="79"/>
      <c r="K166" s="79"/>
    </row>
    <row r="167" spans="1:1024" x14ac:dyDescent="0.25">
      <c r="A167" s="41">
        <v>14</v>
      </c>
      <c r="B167" s="77" t="s">
        <v>57</v>
      </c>
      <c r="C167" s="77"/>
      <c r="D167" s="78" t="s">
        <v>58</v>
      </c>
      <c r="E167" s="78"/>
      <c r="F167" s="79" t="s">
        <v>59</v>
      </c>
      <c r="G167" s="79"/>
      <c r="H167" s="79"/>
      <c r="I167" s="79"/>
      <c r="J167" s="79"/>
      <c r="K167" s="79"/>
    </row>
    <row r="168" spans="1:1024" x14ac:dyDescent="0.25">
      <c r="A168" s="41">
        <v>15</v>
      </c>
      <c r="B168" s="77" t="s">
        <v>60</v>
      </c>
      <c r="C168" s="77"/>
      <c r="D168" s="78" t="s">
        <v>61</v>
      </c>
      <c r="E168" s="78"/>
      <c r="F168" s="79"/>
      <c r="G168" s="79"/>
      <c r="H168" s="79"/>
      <c r="I168" s="79"/>
      <c r="J168" s="79"/>
      <c r="K168" s="79"/>
    </row>
    <row r="169" spans="1:1024" x14ac:dyDescent="0.25">
      <c r="A169" s="41">
        <v>16</v>
      </c>
      <c r="B169" s="77" t="s">
        <v>62</v>
      </c>
      <c r="C169" s="77"/>
      <c r="D169" s="78"/>
      <c r="E169" s="78"/>
      <c r="F169" s="79"/>
      <c r="G169" s="79"/>
      <c r="H169" s="79"/>
      <c r="I169" s="79"/>
      <c r="J169" s="79"/>
      <c r="K169" s="79"/>
    </row>
    <row r="170" spans="1:1024" x14ac:dyDescent="0.25">
      <c r="A170" s="41">
        <v>17</v>
      </c>
      <c r="B170" s="77" t="s">
        <v>63</v>
      </c>
      <c r="C170" s="77"/>
      <c r="D170" s="78"/>
      <c r="E170" s="78"/>
      <c r="F170" s="79"/>
      <c r="G170" s="79"/>
      <c r="H170" s="79"/>
      <c r="I170" s="79"/>
      <c r="J170" s="79"/>
      <c r="K170" s="79"/>
    </row>
    <row r="171" spans="1:1024" ht="16.5" thickBot="1" x14ac:dyDescent="0.3">
      <c r="A171" s="43">
        <v>18</v>
      </c>
      <c r="B171" s="74" t="s">
        <v>64</v>
      </c>
      <c r="C171" s="74"/>
      <c r="D171" s="75"/>
      <c r="E171" s="75"/>
      <c r="F171" s="76"/>
      <c r="G171" s="76"/>
      <c r="H171" s="76"/>
      <c r="I171" s="76"/>
      <c r="J171" s="76"/>
      <c r="K171" s="76"/>
    </row>
    <row r="173" spans="1:1024" x14ac:dyDescent="0.25">
      <c r="A173" s="44"/>
      <c r="B173" s="45" t="s">
        <v>65</v>
      </c>
    </row>
  </sheetData>
  <mergeCells count="76">
    <mergeCell ref="F7:H8"/>
    <mergeCell ref="I7:K8"/>
    <mergeCell ref="E7:E9"/>
    <mergeCell ref="A2:K2"/>
    <mergeCell ref="A3:K3"/>
    <mergeCell ref="A4:K4"/>
    <mergeCell ref="A5:K5"/>
    <mergeCell ref="F6:G6"/>
    <mergeCell ref="H6:K6"/>
    <mergeCell ref="A152:D152"/>
    <mergeCell ref="A7:A9"/>
    <mergeCell ref="B7:B9"/>
    <mergeCell ref="C7:C9"/>
    <mergeCell ref="D7:D9"/>
    <mergeCell ref="A10:E10"/>
    <mergeCell ref="A78:E78"/>
    <mergeCell ref="A89:E89"/>
    <mergeCell ref="A109:E109"/>
    <mergeCell ref="A120:E120"/>
    <mergeCell ref="A145:E145"/>
    <mergeCell ref="A153:D153"/>
    <mergeCell ref="E153:J153"/>
    <mergeCell ref="B154:C154"/>
    <mergeCell ref="D154:E154"/>
    <mergeCell ref="F154:K154"/>
    <mergeCell ref="B155:C155"/>
    <mergeCell ref="D155:E155"/>
    <mergeCell ref="F155:K155"/>
    <mergeCell ref="B156:C156"/>
    <mergeCell ref="D156:E156"/>
    <mergeCell ref="F156:K156"/>
    <mergeCell ref="B157:C157"/>
    <mergeCell ref="D157:E157"/>
    <mergeCell ref="F157:K157"/>
    <mergeCell ref="B158:C158"/>
    <mergeCell ref="D158:E158"/>
    <mergeCell ref="F158:K158"/>
    <mergeCell ref="B159:C159"/>
    <mergeCell ref="D159:E159"/>
    <mergeCell ref="F159:K159"/>
    <mergeCell ref="B160:C160"/>
    <mergeCell ref="D160:E160"/>
    <mergeCell ref="F160:K160"/>
    <mergeCell ref="B161:C161"/>
    <mergeCell ref="D161:E161"/>
    <mergeCell ref="F161:K161"/>
    <mergeCell ref="B162:C162"/>
    <mergeCell ref="D162:E162"/>
    <mergeCell ref="F162:K162"/>
    <mergeCell ref="B163:C163"/>
    <mergeCell ref="D163:E163"/>
    <mergeCell ref="F163:K163"/>
    <mergeCell ref="B164:C164"/>
    <mergeCell ref="D164:E164"/>
    <mergeCell ref="F164:K164"/>
    <mergeCell ref="F168:K168"/>
    <mergeCell ref="B165:C165"/>
    <mergeCell ref="D165:E165"/>
    <mergeCell ref="F165:K165"/>
    <mergeCell ref="B166:C166"/>
    <mergeCell ref="D166:E166"/>
    <mergeCell ref="F166:K166"/>
    <mergeCell ref="B167:C167"/>
    <mergeCell ref="D167:E167"/>
    <mergeCell ref="F167:K167"/>
    <mergeCell ref="B168:C168"/>
    <mergeCell ref="D168:E168"/>
    <mergeCell ref="B171:C171"/>
    <mergeCell ref="D171:E171"/>
    <mergeCell ref="F171:K171"/>
    <mergeCell ref="B169:C169"/>
    <mergeCell ref="D169:E169"/>
    <mergeCell ref="F169:K169"/>
    <mergeCell ref="B170:C170"/>
    <mergeCell ref="D170:E170"/>
    <mergeCell ref="F170:K170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2020-03-17T12:48:17Z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