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ВОДНАЯ" sheetId="1" state="visible" r:id="rId2"/>
  </sheets>
  <externalReferences>
    <externalReference r:id="rId3"/>
  </externalReferences>
  <definedNames>
    <definedName function="false" hidden="false" localSheetId="0" name="_xlnm.Print_Area" vbProcedure="false">СВОДНАЯ!$A$1:$K$99</definedName>
    <definedName function="false" hidden="false" name="abc" vbProcedure="false">{#N/A,#N/A,FALSE,"Leasing 6A"}</definedName>
    <definedName function="false" hidden="false" name="abd" vbProcedure="false">{#N/A,#N/A,FALSE,"Leasing 6A"}</definedName>
    <definedName function="false" hidden="false" name="Amort" vbProcedure="false">#REF!</definedName>
    <definedName function="false" hidden="false" name="Avg_Loan_Draw" vbProcedure="false">'[1]Offsets &amp; Other Costs'!$G$63</definedName>
    <definedName function="false" hidden="false" name="Carry_Length" vbProcedure="false">'[1]Offsets &amp; Other Costs'!$G$62</definedName>
    <definedName function="false" hidden="false" name="Cost" vbProcedure="false">#REF!</definedName>
    <definedName function="false" hidden="false" name="Description" vbProcedure="false">#REF!</definedName>
    <definedName function="false" hidden="false" name="Equity_Duration1" vbProcedure="false">'[1]Offsets &amp; Other Costs'!$G$50</definedName>
    <definedName function="false" hidden="false" name="Equity_Duration2" vbProcedure="false">'[1]Offsets &amp; Other Costs'!$G$51</definedName>
    <definedName function="false" hidden="false" name="HTML_CodePage" vbProcedure="false">1252</definedName>
    <definedName function="false" hidden="false" name="HTML_Control" vbProcedure="false">{"'Cash Requirements 5F '!$A$1:$AC$48"}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"Cash Requirements 5F"</definedName>
    <definedName function="false" hidden="false" name="HTML_LastUpdate" vbProcedure="false">"7/10/00"</definedName>
    <definedName function="false" hidden="false" name="HTML_LineAfter" vbProcedure="false">0</definedName>
    <definedName function="false" hidden="false" name="HTML_LineBefore" vbProcedure="false">0</definedName>
    <definedName function="false" hidden="false" name="HTML_Name" vbProcedure="false">"ERICK"</definedName>
    <definedName function="false" hidden="false" name="HTML_OBDlg2" vbProcedure="false">1</definedName>
    <definedName function="false" hidden="false" name="HTML_OBDlg4" vbProcedure="false">1</definedName>
    <definedName function="false" hidden="false" name="HTML_OS" vbProcedure="false">0</definedName>
    <definedName function="false" hidden="false" name="HTML_PathFile" vbProcedure="false">"C:\xldata\july2000cash.htm"</definedName>
    <definedName function="false" hidden="false" name="HTML_Title" vbProcedure="false">"Discover July 2000 Cashflow"</definedName>
    <definedName function="false" hidden="false" name="Int_Rate" vbProcedure="false">'[1]Offsets &amp; Other Costs'!$G$61</definedName>
    <definedName function="false" hidden="false" name="Kasimdata" vbProcedure="false">#REF!,#REF!,#REF!,#REF!,#REF!,#REF!,#REF!,#REF!,#REF!,#REF!,#REF!,#REF!,#REF!,#REF!,#REF!,#REF!,#REF!,#REF!,#REF!,#REF!,#REF!</definedName>
    <definedName function="false" hidden="false" name="Name" vbProcedure="false">#REF!</definedName>
    <definedName function="false" hidden="false" name="Perc_Debt" vbProcedure="false">'[1]Offsets &amp; Other Costs'!$G$55</definedName>
    <definedName function="false" hidden="false" name="Perc_of_Draw1" vbProcedure="false">'[1]Offsets &amp; Other Costs'!$H$50</definedName>
    <definedName function="false" hidden="false" name="Perc_of_Draw2" vbProcedure="false">'[1]Offsets &amp; Other Costs'!$H$51</definedName>
    <definedName function="false" hidden="false" name="pmt" vbProcedure="false">#REF!</definedName>
    <definedName function="false" hidden="false" name="Preference" vbProcedure="false">'[1]Offsets &amp; Other Costs'!$G$48</definedName>
    <definedName function="false" hidden="false" name="Ra" vbProcedure="false">#REF!</definedName>
    <definedName function="false" hidden="false" name="Stub" vbProcedure="false">#REF!</definedName>
    <definedName function="false" hidden="false" name="tame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2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CF._.Print.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Leasing._.Variance." vbProcedure="false">{#N/A,#N/A,FALSE,"Leasing 6A"}</definedName>
    <definedName function="false" hidden="false" name="wrn.monthly._.financia2" vbProcedure="false">{#N/A,#N/A,FALSE,"SUMMARY 4a";#N/A,#N/A,FALSE,"GBA 4b";#N/A,#N/A,FALSE,"TENANT 4c";#N/A,#N/A,FALSE,"BUDGET DETAIL";#N/A,#N/A,FALSE,"PRO FORMA"}</definedName>
    <definedName function="false" hidden="false" name="wrn.monthly._.financial." vbProcedure="false">{#N/A,#N/A,FALSE,"SUMMARY 4a";#N/A,#N/A,FALSE,"GBA 4b";#N/A,#N/A,FALSE,"TENANT 4c";#N/A,#N/A,FALSE,"BUDGET DETAIL";#N/A,#N/A,FALSE,"PRO FORMA"}</definedName>
    <definedName function="false" hidden="false" name="wrn.ontario." vbProcedure="false">{"page1",#N/A,FALSE,"sheet 1";"Page2",#N/A,FALSE,"sheet 1";"page3",#N/A,FALSE,"sheet 1";"page4",#N/A,FALSE,"sheet 1"}</definedName>
    <definedName function="false" hidden="false" name="wrn.p3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PrintAll." vbProcedure="false">{#N/A,#N/A,FALSE,"Broker Sheet";#N/A,#N/A,FALSE,"Exec.Summary";#N/A,#N/A,FALSE,"Argus Cash Flow";#N/A,#N/A,FALSE,"SPF";#N/A,#N/A,FALSE,"RentRoll"}</definedName>
    <definedName function="false" hidden="false" name="wrn.PR_TRIAL_BALANCE.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Template." vbProcedure="false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function="false" hidden="false" name="_2_" vbProcedure="false">#REF!</definedName>
    <definedName function="false" hidden="false" name="_4TEN" vbProcedure="false">#REF!</definedName>
    <definedName function="false" hidden="false" name="_wrn2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_wrn3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_xlnm.Print_Area" vbProcedure="false">#REF!</definedName>
    <definedName function="false" hidden="false" name="ааа" vbProcedure="false">#REF!</definedName>
    <definedName function="false" hidden="false" name="Исходный_список" vbProcedure="false">#REF!</definedName>
    <definedName function="false" hidden="false" name="Кровля" vbProcedure="false">#REF!</definedName>
    <definedName function="false" hidden="false" name="рррр" vbProcedure="false">#REF!</definedName>
    <definedName function="false" hidden="false" name="Сод.пл" vbProcedure="false">#REF!</definedName>
    <definedName function="false" hidden="false" name="СодержаниеПлощадки" vbProcedure="false">#REF!</definedName>
    <definedName function="false" hidden="false" name="Список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<sst xmlns="http://schemas.openxmlformats.org/spreadsheetml/2006/main" count="236" uniqueCount="145">
  <si>
    <t xml:space="preserve">(на бланке организации)</t>
  </si>
  <si>
    <t xml:space="preserve">Тендерное коммерческое предложение</t>
  </si>
  <si>
    <t xml:space="preserve">а выполнение работ по устройству внутридомовых газовых сетей и фасадного газопровода объекта «1 очередь строительства жилого массива (площадью 100,63 Га), границами площади которого служат: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Симферополь. (4-6 этапы)»</t>
  </si>
  <si>
    <t xml:space="preserve">Стоимость, указанная в предложении, включает в себя все необходимые затраты на выполнение полного комплекса работ, включая НДС</t>
  </si>
  <si>
    <t xml:space="preserve">ИНН претендента</t>
  </si>
  <si>
    <t xml:space="preserve">Название компании — претендента</t>
  </si>
  <si>
    <t xml:space="preserve">№№</t>
  </si>
  <si>
    <t xml:space="preserve">Предмет закупки</t>
  </si>
  <si>
    <t xml:space="preserve">Примечания</t>
  </si>
  <si>
    <t xml:space="preserve">Ед. изм.</t>
  </si>
  <si>
    <t xml:space="preserve">Кол-во ИТОГО</t>
  </si>
  <si>
    <t xml:space="preserve">Цена, руб. с НДС</t>
  </si>
  <si>
    <t xml:space="preserve">Стоимость, руб. с НДС</t>
  </si>
  <si>
    <t xml:space="preserve">Материалы/ оборудование</t>
  </si>
  <si>
    <t xml:space="preserve"> СМР/ ПНР </t>
  </si>
  <si>
    <t xml:space="preserve">Всего,
руб. с НДС</t>
  </si>
  <si>
    <t xml:space="preserve">Работы по монтажу сетей внутреннего газоснабжения квартир</t>
  </si>
  <si>
    <t xml:space="preserve">1</t>
  </si>
  <si>
    <t xml:space="preserve">Бытовой счетчик газа GSN-4T с блоком телеметрии ББТ</t>
  </si>
  <si>
    <t xml:space="preserve">шт.</t>
  </si>
  <si>
    <t xml:space="preserve">2</t>
  </si>
  <si>
    <t xml:space="preserve">Адаптер к ВК ду 20 сварка</t>
  </si>
  <si>
    <t xml:space="preserve">3</t>
  </si>
  <si>
    <t xml:space="preserve">Система Автономного Контроля загазованности Бытовая</t>
  </si>
  <si>
    <t xml:space="preserve">4</t>
  </si>
  <si>
    <t xml:space="preserve">Вставка диэлектрическая (изолятор) 3/4  нв</t>
  </si>
  <si>
    <t xml:space="preserve">5</t>
  </si>
  <si>
    <t xml:space="preserve">Сильф.подводка 1/2  0,8 м</t>
  </si>
  <si>
    <t xml:space="preserve">6</t>
  </si>
  <si>
    <t xml:space="preserve">Кран шаровый ду 15 г/ш Б-ка</t>
  </si>
  <si>
    <t xml:space="preserve">7</t>
  </si>
  <si>
    <t xml:space="preserve">Кран шаровый ду 20 г/ш Б-ка</t>
  </si>
  <si>
    <t xml:space="preserve">8</t>
  </si>
  <si>
    <t xml:space="preserve">Фильтр 3/4 газ</t>
  </si>
  <si>
    <t xml:space="preserve">9</t>
  </si>
  <si>
    <t xml:space="preserve">Заглушка 1/2 в</t>
  </si>
  <si>
    <t xml:space="preserve">10</t>
  </si>
  <si>
    <t xml:space="preserve">Резьба d.15</t>
  </si>
  <si>
    <t xml:space="preserve">11</t>
  </si>
  <si>
    <t xml:space="preserve">Резьба d.20</t>
  </si>
  <si>
    <t xml:space="preserve">12</t>
  </si>
  <si>
    <t xml:space="preserve">Отвод 15</t>
  </si>
  <si>
    <t xml:space="preserve">ГОСТ 17375-2001</t>
  </si>
  <si>
    <t xml:space="preserve">13</t>
  </si>
  <si>
    <t xml:space="preserve">Отвод 20</t>
  </si>
  <si>
    <t xml:space="preserve">14</t>
  </si>
  <si>
    <t xml:space="preserve">Отвод 32</t>
  </si>
  <si>
    <t xml:space="preserve">15</t>
  </si>
  <si>
    <t xml:space="preserve">Арматура А500С А3, d.8 мм</t>
  </si>
  <si>
    <t xml:space="preserve">т</t>
  </si>
  <si>
    <t xml:space="preserve">16</t>
  </si>
  <si>
    <t xml:space="preserve">Арматура А500С А3, d.10 мм</t>
  </si>
  <si>
    <t xml:space="preserve">17</t>
  </si>
  <si>
    <t xml:space="preserve">Трубы стальные d.15*2,8 мм (1,28 кг/м)</t>
  </si>
  <si>
    <t xml:space="preserve">ГОСТ 3262-75*</t>
  </si>
  <si>
    <t xml:space="preserve">18</t>
  </si>
  <si>
    <t xml:space="preserve">Трубы стальные d.20*2,8 мм (1,66 кг/м)</t>
  </si>
  <si>
    <t xml:space="preserve">19</t>
  </si>
  <si>
    <t xml:space="preserve">Трубы стальные d.25*2,8 мм (2,12 кг/м)</t>
  </si>
  <si>
    <t xml:space="preserve">20</t>
  </si>
  <si>
    <t xml:space="preserve">Трубы стальные d.32*2,8 мм (2,73 кг/м)</t>
  </si>
  <si>
    <t xml:space="preserve">м</t>
  </si>
  <si>
    <t xml:space="preserve">21</t>
  </si>
  <si>
    <t xml:space="preserve">Трубы стальные d.40*3,0 мм (3,33 кг/м) (футляры)</t>
  </si>
  <si>
    <t xml:space="preserve">ГОСТ 10704-91
В 10 ГОСТ 10105-80</t>
  </si>
  <si>
    <t xml:space="preserve">22</t>
  </si>
  <si>
    <t xml:space="preserve">Трубы стальные d.57*3,5 мм (3,99 кг/м) (футляры)</t>
  </si>
  <si>
    <t xml:space="preserve">23</t>
  </si>
  <si>
    <t xml:space="preserve">Набивка сальниковая (для футляров)</t>
  </si>
  <si>
    <t xml:space="preserve">кг</t>
  </si>
  <si>
    <t xml:space="preserve">Работы по монтажу фасадного газопровода</t>
  </si>
  <si>
    <t xml:space="preserve">Труба стальная эл.сварная Ф 108 х 3,5</t>
  </si>
  <si>
    <t xml:space="preserve">Труба стальная эл.сварная Ф 89 х 3,5</t>
  </si>
  <si>
    <t xml:space="preserve">Труба стальная эл.сварная Ф 76 х 3,0</t>
  </si>
  <si>
    <t xml:space="preserve">Труба стальная эл.сварная Ф 57 х 3,0</t>
  </si>
  <si>
    <t xml:space="preserve">Труба стальная водогазопроводная Ф 42,3 х 2,8</t>
  </si>
  <si>
    <t xml:space="preserve">Переход стальной Ф 57 х 32 мм</t>
  </si>
  <si>
    <t xml:space="preserve">Переход стальной Ф 76 х 57 мм</t>
  </si>
  <si>
    <t xml:space="preserve">Переход стальной Ф 89 х 76 мм</t>
  </si>
  <si>
    <t xml:space="preserve">Переход стальной Ф 108 х 89 мм</t>
  </si>
  <si>
    <t xml:space="preserve">Тройник 108</t>
  </si>
  <si>
    <t xml:space="preserve">Отвод стальной Ф 32</t>
  </si>
  <si>
    <t xml:space="preserve">Отвод стальной Ф 57</t>
  </si>
  <si>
    <t xml:space="preserve">Отвод стальной Ф 76</t>
  </si>
  <si>
    <t xml:space="preserve">Отвод стальной Ф 89</t>
  </si>
  <si>
    <t xml:space="preserve">Отвод стальной Ф 108</t>
  </si>
  <si>
    <t xml:space="preserve">Кран шаровый фланцевый Ф 32</t>
  </si>
  <si>
    <t xml:space="preserve">Фланцы эл.сварные Ф 32</t>
  </si>
  <si>
    <t xml:space="preserve">Прокладки Ф 32 мм</t>
  </si>
  <si>
    <t xml:space="preserve">Болт</t>
  </si>
  <si>
    <t xml:space="preserve">0,1373 кг</t>
  </si>
  <si>
    <t xml:space="preserve">Гайка</t>
  </si>
  <si>
    <t xml:space="preserve">0,038 кг</t>
  </si>
  <si>
    <t xml:space="preserve">Шайба</t>
  </si>
  <si>
    <t xml:space="preserve">0,0113 кг</t>
  </si>
  <si>
    <t xml:space="preserve">Визуальный осмотр стыков</t>
  </si>
  <si>
    <t xml:space="preserve">стыки</t>
  </si>
  <si>
    <t xml:space="preserve">Очистка металлическими щетками сварных соединений</t>
  </si>
  <si>
    <t xml:space="preserve">24</t>
  </si>
  <si>
    <t xml:space="preserve">Очистка полости трубопровода продувкой воздухом</t>
  </si>
  <si>
    <t xml:space="preserve">25</t>
  </si>
  <si>
    <t xml:space="preserve">Подъем и выдержка давления в трубопроводе при пневматическом испытании на прочность и герметичность</t>
  </si>
  <si>
    <t xml:space="preserve">участок труб-да</t>
  </si>
  <si>
    <t xml:space="preserve">26</t>
  </si>
  <si>
    <t xml:space="preserve">Окраска газопровода масляной краской за 2 раза по двум слоям грунтовки</t>
  </si>
  <si>
    <t xml:space="preserve">27</t>
  </si>
  <si>
    <t xml:space="preserve">Крепление газопровода по фасаду:</t>
  </si>
  <si>
    <t xml:space="preserve">арматура Ф 10 мм</t>
  </si>
  <si>
    <t xml:space="preserve">арматура Ф 8 мм</t>
  </si>
  <si>
    <t xml:space="preserve">Уголок 50*50*5</t>
  </si>
  <si>
    <t xml:space="preserve">Уголок 40*40*4</t>
  </si>
  <si>
    <t xml:space="preserve">Дополнительные затраты</t>
  </si>
  <si>
    <t xml:space="preserve">ИТОГО:</t>
  </si>
  <si>
    <t xml:space="preserve">Квалификационная и контактная информация</t>
  </si>
  <si>
    <t xml:space="preserve">Наличие авансирования</t>
  </si>
  <si>
    <t xml:space="preserve">да (%) /нет</t>
  </si>
  <si>
    <t xml:space="preserve">Готовность приступить к работе по уведомлению</t>
  </si>
  <si>
    <t xml:space="preserve">да /нет</t>
  </si>
  <si>
    <t xml:space="preserve">Готовность предоставить банковскую гарантию (при наличии аванса)</t>
  </si>
  <si>
    <t xml:space="preserve">да(банк) /нет</t>
  </si>
  <si>
    <t xml:space="preserve">Срок исполнения предмета тендера</t>
  </si>
  <si>
    <t xml:space="preserve">мес.</t>
  </si>
  <si>
    <t xml:space="preserve">Гарантийный срок</t>
  </si>
  <si>
    <t xml:space="preserve">месяцев</t>
  </si>
  <si>
    <t xml:space="preserve">Виды работ, планируемые к выполнению субподрядными организациями</t>
  </si>
  <si>
    <t xml:space="preserve">вид работ-наименование</t>
  </si>
  <si>
    <t xml:space="preserve">Готовность подписать договор в редакции Заказчика</t>
  </si>
  <si>
    <t xml:space="preserve">да/нет</t>
  </si>
  <si>
    <t xml:space="preserve">Наличие СРО</t>
  </si>
  <si>
    <t xml:space="preserve">да (сумма) /нет</t>
  </si>
  <si>
    <t xml:space="preserve">Опыт реализации подобных видов работ за последние 2-3 года (указать не более 5 ключевых объектов и их заказчиков )</t>
  </si>
  <si>
    <t xml:space="preserve">объект/заказчик/год</t>
  </si>
  <si>
    <t xml:space="preserve">Численность работающих всего / численность, планируемая для выполнения предмета тендера</t>
  </si>
  <si>
    <t xml:space="preserve">кол-во/кол-во</t>
  </si>
  <si>
    <t xml:space="preserve">Дата регистрации компании</t>
  </si>
  <si>
    <t xml:space="preserve">дд/мм/гг</t>
  </si>
  <si>
    <t xml:space="preserve">Оборот за последние 3 года (указать оборот (выручку) по данным бухгалтерской отчетности за 2016/2017/2018 год) </t>
  </si>
  <si>
    <t xml:space="preserve">год-сумма/год-сумма/год-сумма (руб.без НДС)</t>
  </si>
  <si>
    <t xml:space="preserve">2016-
2017-
2018-</t>
  </si>
  <si>
    <t xml:space="preserve">Сайт компании</t>
  </si>
  <si>
    <t xml:space="preserve">ссылка</t>
  </si>
  <si>
    <t xml:space="preserve">Руководитель:  Ф.И.О. полностью, тел., e-mail</t>
  </si>
  <si>
    <t xml:space="preserve">Контактное лицо:  Ф.И.О. полностью, тел., e-mail</t>
  </si>
  <si>
    <t xml:space="preserve">Примечание к ТКП претендента</t>
  </si>
  <si>
    <t xml:space="preserve"> - обязательные для заполнения поля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</si>
</sst>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* #,##0.00&quot;    &quot;;\-* #,##0.00&quot;    &quot;;\ * \-#&quot;    &quot;;\ @\ "/>
    <numFmt numFmtId="166" formatCode="@"/>
    <numFmt numFmtId="167" formatCode="#,##0.00"/>
    <numFmt numFmtId="168" formatCode="#,##0.0"/>
    <numFmt numFmtId="169" formatCode="#,##0"/>
    <numFmt numFmtId="170" formatCode="#,##0.000"/>
    <numFmt numFmtId="171" formatCode="#,##0.0000"/>
    <numFmt numFmtId="172" formatCode="0%"/>
  </numFmts>
  <fonts count="3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u val="single"/>
      <sz val="10"/>
      <color rgb="FF0000EE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333333"/>
      <name val="Arial Cyr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0000FF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9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1" fillId="1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2" borderId="4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12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2" borderId="6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2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38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5" fillId="0" borderId="10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10" xfId="5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0" borderId="11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6" fillId="0" borderId="13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6" fillId="0" borderId="10" xfId="3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10" xfId="52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26" fillId="0" borderId="11" xfId="52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9" borderId="10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26" fillId="0" borderId="13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0" fontId="26" fillId="0" borderId="11" xfId="52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71" fontId="26" fillId="0" borderId="11" xfId="52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6" fontId="25" fillId="0" borderId="10" xfId="38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2" fontId="26" fillId="0" borderId="10" xfId="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12" borderId="4" xfId="38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4" fillId="12" borderId="5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6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4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26" fillId="9" borderId="12" xfId="52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0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0" borderId="11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13" borderId="4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13" borderId="6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3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3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7" fillId="14" borderId="4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14" borderId="5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9" fillId="14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6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9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1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5" fillId="15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Гиперссылка 2" xfId="36"/>
    <cellStyle name="Обычный 12" xfId="37"/>
    <cellStyle name="Обычный 2" xfId="38"/>
    <cellStyle name="Обычный 2 2" xfId="39"/>
    <cellStyle name="Обычный 2 2 2" xfId="40"/>
    <cellStyle name="Обычный 2 3" xfId="41"/>
    <cellStyle name="Обычный 2 3 2" xfId="42"/>
    <cellStyle name="Обычный 3" xfId="43"/>
    <cellStyle name="Обычный 3 3" xfId="44"/>
    <cellStyle name="Обычный 4" xfId="45"/>
    <cellStyle name="Обычный 4 2" xfId="46"/>
    <cellStyle name="Обычный 4 3" xfId="47"/>
    <cellStyle name="Обычный 5" xfId="48"/>
    <cellStyle name="Обычный 5 2" xfId="49"/>
    <cellStyle name="Обычный 7" xfId="50"/>
    <cellStyle name="Обычный_Лист1" xfId="51"/>
    <cellStyle name="Финансовый 2" xfId="52"/>
    <cellStyle name="Финансовый 2 2" xfId="53"/>
    <cellStyle name="Финансовый 2 2 2" xfId="54"/>
    <cellStyle name="Финансовый 3" xfId="55"/>
    <cellStyle name="Финансовый 4" xfId="5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Bovmadrid02_nt/ybs/Documents%20and%20Settings/peterl/Local%20Settings/Temporary%20Internet%20Files/OLK18/Feasibility%20Template%20R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2" ySplit="9" topLeftCell="M10" activePane="bottomRight" state="frozen"/>
      <selection pane="topLeft" activeCell="A1" activeCellId="0" sqref="A1"/>
      <selection pane="topRight" activeCell="M1" activeCellId="0" sqref="M1"/>
      <selection pane="bottomLeft" activeCell="A10" activeCellId="0" sqref="A10"/>
      <selection pane="bottomRight" activeCell="B7" activeCellId="0" sqref="B7"/>
    </sheetView>
  </sheetViews>
  <sheetFormatPr defaultRowHeight="15" zeroHeight="false" outlineLevelRow="3" outlineLevelCol="0"/>
  <cols>
    <col collapsed="false" customWidth="true" hidden="false" outlineLevel="0" max="1" min="1" style="1" width="11.3"/>
    <col collapsed="false" customWidth="true" hidden="false" outlineLevel="0" max="2" min="2" style="2" width="56.43"/>
    <col collapsed="false" customWidth="true" hidden="false" outlineLevel="0" max="3" min="3" style="3" width="40.42"/>
    <col collapsed="false" customWidth="true" hidden="false" outlineLevel="0" max="4" min="4" style="2" width="11.3"/>
    <col collapsed="false" customWidth="true" hidden="false" outlineLevel="0" max="5" min="5" style="2" width="15.15"/>
    <col collapsed="false" customWidth="true" hidden="false" outlineLevel="0" max="6" min="6" style="4" width="16.87"/>
    <col collapsed="false" customWidth="true" hidden="false" outlineLevel="0" max="7" min="7" style="4" width="17.86"/>
    <col collapsed="false" customWidth="true" hidden="false" outlineLevel="0" max="8" min="8" style="4" width="18.42"/>
    <col collapsed="false" customWidth="true" hidden="false" outlineLevel="0" max="9" min="9" style="4" width="25"/>
    <col collapsed="false" customWidth="true" hidden="false" outlineLevel="0" max="10" min="10" style="4" width="29.86"/>
    <col collapsed="false" customWidth="true" hidden="false" outlineLevel="0" max="11" min="11" style="5" width="27.12"/>
    <col collapsed="false" customWidth="true" hidden="false" outlineLevel="0" max="1023" min="12" style="2" width="9.13"/>
    <col collapsed="false" customWidth="false" hidden="false" outlineLevel="0" max="1025" min="1024" style="0" width="11.52"/>
  </cols>
  <sheetData>
    <row r="1" customFormat="false" ht="26.25" hidden="false" customHeight="true" outlineLevel="0" collapsed="false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customFormat="false" ht="15" hidden="false" customHeight="true" outlineLevel="0" collapsed="false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customFormat="false" ht="34" hidden="false" customHeight="true" outlineLevel="0" collapsed="false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customFormat="false" ht="17.35" hidden="false" customHeight="tru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customFormat="false" ht="15" hidden="false" customHeight="true" outlineLevel="0" collapsed="false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customFormat="false" ht="37" hidden="false" customHeight="true" outlineLevel="0" collapsed="false">
      <c r="A6" s="13"/>
      <c r="B6" s="13"/>
      <c r="C6" s="13"/>
      <c r="D6" s="13"/>
      <c r="E6" s="13"/>
      <c r="F6" s="14" t="s">
        <v>4</v>
      </c>
      <c r="G6" s="14"/>
      <c r="H6" s="15" t="s">
        <v>5</v>
      </c>
      <c r="I6" s="15"/>
      <c r="J6" s="15"/>
      <c r="K6" s="15"/>
    </row>
    <row r="7" customFormat="false" ht="32.25" hidden="false" customHeight="true" outlineLevel="0" collapsed="false">
      <c r="A7" s="16" t="s">
        <v>6</v>
      </c>
      <c r="B7" s="17" t="s">
        <v>7</v>
      </c>
      <c r="C7" s="17" t="s">
        <v>8</v>
      </c>
      <c r="D7" s="17" t="s">
        <v>9</v>
      </c>
      <c r="E7" s="18" t="s">
        <v>10</v>
      </c>
      <c r="F7" s="19" t="s">
        <v>11</v>
      </c>
      <c r="G7" s="19"/>
      <c r="H7" s="19"/>
      <c r="I7" s="20" t="s">
        <v>12</v>
      </c>
      <c r="J7" s="20"/>
      <c r="K7" s="20"/>
    </row>
    <row r="8" customFormat="false" ht="15.75" hidden="false" customHeight="true" outlineLevel="0" collapsed="false">
      <c r="A8" s="16"/>
      <c r="B8" s="17"/>
      <c r="C8" s="17"/>
      <c r="D8" s="17"/>
      <c r="E8" s="18"/>
      <c r="F8" s="19"/>
      <c r="G8" s="19"/>
      <c r="H8" s="19"/>
      <c r="I8" s="20"/>
      <c r="J8" s="20"/>
      <c r="K8" s="20"/>
    </row>
    <row r="9" customFormat="false" ht="36" hidden="false" customHeight="true" outlineLevel="0" collapsed="false">
      <c r="A9" s="16"/>
      <c r="B9" s="17"/>
      <c r="C9" s="17"/>
      <c r="D9" s="17"/>
      <c r="E9" s="18"/>
      <c r="F9" s="21" t="s">
        <v>13</v>
      </c>
      <c r="G9" s="22" t="s">
        <v>14</v>
      </c>
      <c r="H9" s="22" t="s">
        <v>15</v>
      </c>
      <c r="I9" s="22" t="s">
        <v>13</v>
      </c>
      <c r="J9" s="22" t="s">
        <v>14</v>
      </c>
      <c r="K9" s="22" t="s">
        <v>15</v>
      </c>
    </row>
    <row r="10" s="29" customFormat="true" ht="15" hidden="false" customHeight="true" outlineLevel="0" collapsed="false">
      <c r="A10" s="23" t="s">
        <v>16</v>
      </c>
      <c r="B10" s="23"/>
      <c r="C10" s="23"/>
      <c r="D10" s="24"/>
      <c r="E10" s="25"/>
      <c r="F10" s="26"/>
      <c r="G10" s="27"/>
      <c r="H10" s="28"/>
      <c r="I10" s="28" t="n">
        <f aca="false">SUM(G11:G36)</f>
        <v>0</v>
      </c>
      <c r="J10" s="28" t="n">
        <f aca="false">SUM(H11:H36)</f>
        <v>0</v>
      </c>
      <c r="K10" s="28" t="n">
        <f aca="false">SUM(I11:I36)</f>
        <v>0</v>
      </c>
      <c r="AMJ10" s="0"/>
    </row>
    <row r="11" s="29" customFormat="true" ht="15" hidden="false" customHeight="false" outlineLevel="3" collapsed="false">
      <c r="A11" s="30"/>
      <c r="B11" s="31"/>
      <c r="C11" s="32"/>
      <c r="D11" s="33"/>
      <c r="E11" s="34"/>
      <c r="F11" s="35"/>
      <c r="G11" s="36"/>
      <c r="H11" s="37"/>
      <c r="I11" s="37"/>
      <c r="J11" s="37"/>
      <c r="K11" s="38"/>
      <c r="AMJ11" s="0"/>
    </row>
    <row r="12" s="29" customFormat="true" ht="15" hidden="false" customHeight="false" outlineLevel="3" collapsed="false">
      <c r="A12" s="30" t="s">
        <v>17</v>
      </c>
      <c r="B12" s="39" t="s">
        <v>18</v>
      </c>
      <c r="C12" s="40"/>
      <c r="D12" s="41" t="s">
        <v>19</v>
      </c>
      <c r="E12" s="42" t="n">
        <v>174</v>
      </c>
      <c r="F12" s="43"/>
      <c r="G12" s="44"/>
      <c r="H12" s="45" t="n">
        <f aca="false">F12+G12</f>
        <v>0</v>
      </c>
      <c r="I12" s="45" t="n">
        <f aca="false">E12*F12</f>
        <v>0</v>
      </c>
      <c r="J12" s="45" t="n">
        <f aca="false">K12-I12</f>
        <v>0</v>
      </c>
      <c r="K12" s="46" t="n">
        <f aca="false">E12*H12</f>
        <v>0</v>
      </c>
      <c r="AMJ12" s="0"/>
    </row>
    <row r="13" s="29" customFormat="true" ht="15" hidden="false" customHeight="false" outlineLevel="3" collapsed="false">
      <c r="A13" s="30" t="s">
        <v>20</v>
      </c>
      <c r="B13" s="39" t="s">
        <v>21</v>
      </c>
      <c r="C13" s="40"/>
      <c r="D13" s="41" t="s">
        <v>19</v>
      </c>
      <c r="E13" s="42" t="n">
        <v>174</v>
      </c>
      <c r="F13" s="43"/>
      <c r="G13" s="44"/>
      <c r="H13" s="45" t="n">
        <f aca="false">F13+G13</f>
        <v>0</v>
      </c>
      <c r="I13" s="45" t="n">
        <f aca="false">E13*F13</f>
        <v>0</v>
      </c>
      <c r="J13" s="45" t="n">
        <f aca="false">K13-I13</f>
        <v>0</v>
      </c>
      <c r="K13" s="46" t="n">
        <f aca="false">E13*H13</f>
        <v>0</v>
      </c>
      <c r="AMJ13" s="0"/>
    </row>
    <row r="14" s="29" customFormat="true" ht="15" hidden="false" customHeight="false" outlineLevel="3" collapsed="false">
      <c r="A14" s="30" t="s">
        <v>22</v>
      </c>
      <c r="B14" s="39" t="s">
        <v>23</v>
      </c>
      <c r="C14" s="40"/>
      <c r="D14" s="41" t="s">
        <v>19</v>
      </c>
      <c r="E14" s="42" t="n">
        <v>174</v>
      </c>
      <c r="F14" s="43"/>
      <c r="G14" s="44"/>
      <c r="H14" s="45" t="n">
        <f aca="false">F14+G14</f>
        <v>0</v>
      </c>
      <c r="I14" s="45" t="n">
        <f aca="false">E14*F14</f>
        <v>0</v>
      </c>
      <c r="J14" s="45" t="n">
        <f aca="false">K14-I14</f>
        <v>0</v>
      </c>
      <c r="K14" s="46" t="n">
        <f aca="false">E14*H14</f>
        <v>0</v>
      </c>
      <c r="AMJ14" s="0"/>
    </row>
    <row r="15" s="29" customFormat="true" ht="15" hidden="false" customHeight="false" outlineLevel="3" collapsed="false">
      <c r="A15" s="30" t="s">
        <v>24</v>
      </c>
      <c r="B15" s="39" t="s">
        <v>25</v>
      </c>
      <c r="C15" s="40"/>
      <c r="D15" s="41" t="s">
        <v>19</v>
      </c>
      <c r="E15" s="42" t="n">
        <v>174</v>
      </c>
      <c r="F15" s="43"/>
      <c r="G15" s="44"/>
      <c r="H15" s="45" t="n">
        <f aca="false">F15+G15</f>
        <v>0</v>
      </c>
      <c r="I15" s="45" t="n">
        <f aca="false">E15*F15</f>
        <v>0</v>
      </c>
      <c r="J15" s="45" t="n">
        <f aca="false">K15-I15</f>
        <v>0</v>
      </c>
      <c r="K15" s="46" t="n">
        <f aca="false">E15*H15</f>
        <v>0</v>
      </c>
      <c r="AMJ15" s="0"/>
    </row>
    <row r="16" s="29" customFormat="true" ht="15" hidden="false" customHeight="false" outlineLevel="3" collapsed="false">
      <c r="A16" s="30" t="s">
        <v>26</v>
      </c>
      <c r="B16" s="39" t="s">
        <v>27</v>
      </c>
      <c r="C16" s="40"/>
      <c r="D16" s="41" t="s">
        <v>19</v>
      </c>
      <c r="E16" s="42" t="n">
        <v>174</v>
      </c>
      <c r="F16" s="43"/>
      <c r="G16" s="44"/>
      <c r="H16" s="45" t="n">
        <f aca="false">F16+G16</f>
        <v>0</v>
      </c>
      <c r="I16" s="45" t="n">
        <f aca="false">E16*F16</f>
        <v>0</v>
      </c>
      <c r="J16" s="45" t="n">
        <f aca="false">K16-I16</f>
        <v>0</v>
      </c>
      <c r="K16" s="46" t="n">
        <f aca="false">E16*H16</f>
        <v>0</v>
      </c>
      <c r="AMJ16" s="0"/>
    </row>
    <row r="17" s="29" customFormat="true" ht="15" hidden="false" customHeight="false" outlineLevel="3" collapsed="false">
      <c r="A17" s="30" t="s">
        <v>28</v>
      </c>
      <c r="B17" s="39" t="s">
        <v>29</v>
      </c>
      <c r="C17" s="40"/>
      <c r="D17" s="41" t="s">
        <v>19</v>
      </c>
      <c r="E17" s="42" t="n">
        <v>174</v>
      </c>
      <c r="F17" s="43"/>
      <c r="G17" s="44"/>
      <c r="H17" s="45" t="n">
        <f aca="false">F17+G17</f>
        <v>0</v>
      </c>
      <c r="I17" s="45" t="n">
        <f aca="false">E17*F17</f>
        <v>0</v>
      </c>
      <c r="J17" s="45" t="n">
        <f aca="false">K17-I17</f>
        <v>0</v>
      </c>
      <c r="K17" s="46" t="n">
        <f aca="false">E17*H17</f>
        <v>0</v>
      </c>
      <c r="AMJ17" s="0"/>
    </row>
    <row r="18" s="29" customFormat="true" ht="15" hidden="false" customHeight="false" outlineLevel="3" collapsed="false">
      <c r="A18" s="30" t="s">
        <v>30</v>
      </c>
      <c r="B18" s="39" t="s">
        <v>31</v>
      </c>
      <c r="C18" s="40"/>
      <c r="D18" s="41" t="s">
        <v>19</v>
      </c>
      <c r="E18" s="42" t="n">
        <v>348</v>
      </c>
      <c r="F18" s="43"/>
      <c r="G18" s="44"/>
      <c r="H18" s="45" t="n">
        <f aca="false">F18+G18</f>
        <v>0</v>
      </c>
      <c r="I18" s="45" t="n">
        <f aca="false">E18*F18</f>
        <v>0</v>
      </c>
      <c r="J18" s="45" t="n">
        <f aca="false">K18-I18</f>
        <v>0</v>
      </c>
      <c r="K18" s="46" t="n">
        <f aca="false">E18*H18</f>
        <v>0</v>
      </c>
      <c r="AMJ18" s="0"/>
    </row>
    <row r="19" s="29" customFormat="true" ht="15" hidden="false" customHeight="false" outlineLevel="3" collapsed="false">
      <c r="A19" s="30" t="s">
        <v>32</v>
      </c>
      <c r="B19" s="39" t="s">
        <v>33</v>
      </c>
      <c r="C19" s="40"/>
      <c r="D19" s="41" t="s">
        <v>19</v>
      </c>
      <c r="E19" s="42" t="n">
        <v>174</v>
      </c>
      <c r="F19" s="43"/>
      <c r="G19" s="44"/>
      <c r="H19" s="45" t="n">
        <f aca="false">F19+G19</f>
        <v>0</v>
      </c>
      <c r="I19" s="45" t="n">
        <f aca="false">E19*F19</f>
        <v>0</v>
      </c>
      <c r="J19" s="45" t="n">
        <f aca="false">K19-I19</f>
        <v>0</v>
      </c>
      <c r="K19" s="46" t="n">
        <f aca="false">E19*H19</f>
        <v>0</v>
      </c>
      <c r="AMJ19" s="0"/>
    </row>
    <row r="20" s="29" customFormat="true" ht="15" hidden="false" customHeight="false" outlineLevel="3" collapsed="false">
      <c r="A20" s="30" t="s">
        <v>34</v>
      </c>
      <c r="B20" s="39" t="s">
        <v>35</v>
      </c>
      <c r="C20" s="40"/>
      <c r="D20" s="41" t="s">
        <v>19</v>
      </c>
      <c r="E20" s="42" t="n">
        <v>174</v>
      </c>
      <c r="F20" s="43"/>
      <c r="G20" s="44"/>
      <c r="H20" s="45" t="n">
        <f aca="false">F20+G20</f>
        <v>0</v>
      </c>
      <c r="I20" s="45" t="n">
        <f aca="false">E20*F20</f>
        <v>0</v>
      </c>
      <c r="J20" s="45" t="n">
        <f aca="false">K20-I20</f>
        <v>0</v>
      </c>
      <c r="K20" s="46" t="n">
        <f aca="false">E20*H20</f>
        <v>0</v>
      </c>
      <c r="AMJ20" s="0"/>
    </row>
    <row r="21" s="29" customFormat="true" ht="15" hidden="false" customHeight="false" outlineLevel="3" collapsed="false">
      <c r="A21" s="30" t="s">
        <v>36</v>
      </c>
      <c r="B21" s="39" t="s">
        <v>37</v>
      </c>
      <c r="C21" s="40"/>
      <c r="D21" s="41" t="s">
        <v>19</v>
      </c>
      <c r="E21" s="42" t="n">
        <v>174</v>
      </c>
      <c r="F21" s="43"/>
      <c r="G21" s="44"/>
      <c r="H21" s="45" t="n">
        <f aca="false">F21+G21</f>
        <v>0</v>
      </c>
      <c r="I21" s="45" t="n">
        <f aca="false">E21*F21</f>
        <v>0</v>
      </c>
      <c r="J21" s="45" t="n">
        <f aca="false">K21-I21</f>
        <v>0</v>
      </c>
      <c r="K21" s="46" t="n">
        <f aca="false">E21*H21</f>
        <v>0</v>
      </c>
      <c r="AMJ21" s="0"/>
    </row>
    <row r="22" s="29" customFormat="true" ht="15" hidden="false" customHeight="false" outlineLevel="3" collapsed="false">
      <c r="A22" s="30" t="s">
        <v>38</v>
      </c>
      <c r="B22" s="39" t="s">
        <v>39</v>
      </c>
      <c r="C22" s="40"/>
      <c r="D22" s="41" t="s">
        <v>19</v>
      </c>
      <c r="E22" s="42" t="n">
        <v>522</v>
      </c>
      <c r="F22" s="43"/>
      <c r="G22" s="44"/>
      <c r="H22" s="45" t="n">
        <f aca="false">F22+G22</f>
        <v>0</v>
      </c>
      <c r="I22" s="45" t="n">
        <f aca="false">E22*F22</f>
        <v>0</v>
      </c>
      <c r="J22" s="45" t="n">
        <f aca="false">K22-I22</f>
        <v>0</v>
      </c>
      <c r="K22" s="46" t="n">
        <f aca="false">E22*H22</f>
        <v>0</v>
      </c>
      <c r="AMJ22" s="0"/>
    </row>
    <row r="23" s="29" customFormat="true" ht="15" hidden="false" customHeight="false" outlineLevel="3" collapsed="false">
      <c r="A23" s="30" t="s">
        <v>40</v>
      </c>
      <c r="B23" s="39" t="s">
        <v>41</v>
      </c>
      <c r="C23" s="40" t="s">
        <v>42</v>
      </c>
      <c r="D23" s="41" t="s">
        <v>19</v>
      </c>
      <c r="E23" s="42" t="n">
        <v>20</v>
      </c>
      <c r="F23" s="43"/>
      <c r="G23" s="44"/>
      <c r="H23" s="45" t="n">
        <f aca="false">F23+G23</f>
        <v>0</v>
      </c>
      <c r="I23" s="45" t="n">
        <f aca="false">E23*F23</f>
        <v>0</v>
      </c>
      <c r="J23" s="45" t="n">
        <f aca="false">K23-I23</f>
        <v>0</v>
      </c>
      <c r="K23" s="46" t="n">
        <f aca="false">E23*H23</f>
        <v>0</v>
      </c>
      <c r="AMJ23" s="0"/>
    </row>
    <row r="24" s="29" customFormat="true" ht="15" hidden="false" customHeight="false" outlineLevel="3" collapsed="false">
      <c r="A24" s="30" t="s">
        <v>43</v>
      </c>
      <c r="B24" s="39" t="s">
        <v>44</v>
      </c>
      <c r="C24" s="40" t="s">
        <v>42</v>
      </c>
      <c r="D24" s="41" t="s">
        <v>19</v>
      </c>
      <c r="E24" s="42" t="n">
        <v>348</v>
      </c>
      <c r="F24" s="43"/>
      <c r="G24" s="44"/>
      <c r="H24" s="45" t="n">
        <f aca="false">F24+G24</f>
        <v>0</v>
      </c>
      <c r="I24" s="45" t="n">
        <f aca="false">E24*F24</f>
        <v>0</v>
      </c>
      <c r="J24" s="45" t="n">
        <f aca="false">K24-I24</f>
        <v>0</v>
      </c>
      <c r="K24" s="46" t="n">
        <f aca="false">E24*H24</f>
        <v>0</v>
      </c>
      <c r="AMJ24" s="0"/>
    </row>
    <row r="25" s="29" customFormat="true" ht="15" hidden="false" customHeight="false" outlineLevel="3" collapsed="false">
      <c r="A25" s="30" t="s">
        <v>45</v>
      </c>
      <c r="B25" s="39" t="s">
        <v>46</v>
      </c>
      <c r="C25" s="40" t="s">
        <v>42</v>
      </c>
      <c r="D25" s="41" t="s">
        <v>19</v>
      </c>
      <c r="E25" s="42" t="n">
        <v>180</v>
      </c>
      <c r="F25" s="43"/>
      <c r="G25" s="44"/>
      <c r="H25" s="45" t="n">
        <f aca="false">F25+G25</f>
        <v>0</v>
      </c>
      <c r="I25" s="45" t="n">
        <f aca="false">E25*F25</f>
        <v>0</v>
      </c>
      <c r="J25" s="45" t="n">
        <f aca="false">K25-I25</f>
        <v>0</v>
      </c>
      <c r="K25" s="46" t="n">
        <f aca="false">E25*H25</f>
        <v>0</v>
      </c>
      <c r="AMJ25" s="0"/>
    </row>
    <row r="26" s="29" customFormat="true" ht="15" hidden="false" customHeight="false" outlineLevel="3" collapsed="false">
      <c r="A26" s="30" t="s">
        <v>47</v>
      </c>
      <c r="B26" s="39" t="s">
        <v>48</v>
      </c>
      <c r="C26" s="40"/>
      <c r="D26" s="41" t="s">
        <v>49</v>
      </c>
      <c r="E26" s="47" t="n">
        <v>0.119</v>
      </c>
      <c r="F26" s="43"/>
      <c r="G26" s="44"/>
      <c r="H26" s="45" t="n">
        <f aca="false">F26+G26</f>
        <v>0</v>
      </c>
      <c r="I26" s="45" t="n">
        <f aca="false">E26*F26</f>
        <v>0</v>
      </c>
      <c r="J26" s="45" t="n">
        <f aca="false">K26-I26</f>
        <v>0</v>
      </c>
      <c r="K26" s="46" t="n">
        <f aca="false">E26*H26</f>
        <v>0</v>
      </c>
      <c r="AMJ26" s="0"/>
    </row>
    <row r="27" s="29" customFormat="true" ht="15" hidden="false" customHeight="false" outlineLevel="3" collapsed="false">
      <c r="A27" s="30" t="s">
        <v>50</v>
      </c>
      <c r="B27" s="39" t="s">
        <v>51</v>
      </c>
      <c r="C27" s="40"/>
      <c r="D27" s="41" t="s">
        <v>49</v>
      </c>
      <c r="E27" s="47" t="n">
        <v>0.185</v>
      </c>
      <c r="F27" s="43"/>
      <c r="G27" s="44"/>
      <c r="H27" s="45" t="n">
        <f aca="false">F27+G27</f>
        <v>0</v>
      </c>
      <c r="I27" s="45" t="n">
        <f aca="false">E27*F27</f>
        <v>0</v>
      </c>
      <c r="J27" s="45" t="n">
        <f aca="false">K27-I27</f>
        <v>0</v>
      </c>
      <c r="K27" s="46" t="n">
        <f aca="false">E27*H27</f>
        <v>0</v>
      </c>
      <c r="AMJ27" s="0"/>
    </row>
    <row r="28" s="29" customFormat="true" ht="15" hidden="false" customHeight="false" outlineLevel="3" collapsed="false">
      <c r="A28" s="30" t="s">
        <v>52</v>
      </c>
      <c r="B28" s="39" t="s">
        <v>53</v>
      </c>
      <c r="C28" s="40" t="s">
        <v>54</v>
      </c>
      <c r="D28" s="41" t="s">
        <v>49</v>
      </c>
      <c r="E28" s="47" t="n">
        <v>0.223</v>
      </c>
      <c r="F28" s="43"/>
      <c r="G28" s="44"/>
      <c r="H28" s="45" t="n">
        <f aca="false">F28+G28</f>
        <v>0</v>
      </c>
      <c r="I28" s="45" t="n">
        <f aca="false">E28*F28</f>
        <v>0</v>
      </c>
      <c r="J28" s="45" t="n">
        <f aca="false">K28-I28</f>
        <v>0</v>
      </c>
      <c r="K28" s="46" t="n">
        <f aca="false">E28*H28</f>
        <v>0</v>
      </c>
      <c r="AMJ28" s="0"/>
    </row>
    <row r="29" s="29" customFormat="true" ht="15" hidden="false" customHeight="false" outlineLevel="3" collapsed="false">
      <c r="A29" s="30" t="s">
        <v>55</v>
      </c>
      <c r="B29" s="39" t="s">
        <v>56</v>
      </c>
      <c r="C29" s="40" t="s">
        <v>54</v>
      </c>
      <c r="D29" s="41" t="s">
        <v>49</v>
      </c>
      <c r="E29" s="47" t="n">
        <v>1.743</v>
      </c>
      <c r="F29" s="43"/>
      <c r="G29" s="44"/>
      <c r="H29" s="45" t="n">
        <f aca="false">F29+G29</f>
        <v>0</v>
      </c>
      <c r="I29" s="45" t="n">
        <f aca="false">E29*F29</f>
        <v>0</v>
      </c>
      <c r="J29" s="45" t="n">
        <f aca="false">K29-I29</f>
        <v>0</v>
      </c>
      <c r="K29" s="46" t="n">
        <f aca="false">E29*H29</f>
        <v>0</v>
      </c>
      <c r="AMJ29" s="0"/>
    </row>
    <row r="30" s="29" customFormat="true" ht="15" hidden="false" customHeight="false" outlineLevel="3" collapsed="false">
      <c r="A30" s="30" t="s">
        <v>57</v>
      </c>
      <c r="B30" s="39" t="s">
        <v>58</v>
      </c>
      <c r="C30" s="40" t="s">
        <v>54</v>
      </c>
      <c r="D30" s="41" t="s">
        <v>49</v>
      </c>
      <c r="E30" s="47" t="n">
        <v>0.763</v>
      </c>
      <c r="F30" s="43"/>
      <c r="G30" s="44"/>
      <c r="H30" s="45" t="n">
        <f aca="false">F30+G30</f>
        <v>0</v>
      </c>
      <c r="I30" s="45" t="n">
        <f aca="false">E30*F30</f>
        <v>0</v>
      </c>
      <c r="J30" s="45" t="n">
        <f aca="false">K30-I30</f>
        <v>0</v>
      </c>
      <c r="K30" s="46" t="n">
        <f aca="false">E30*H30</f>
        <v>0</v>
      </c>
      <c r="AMJ30" s="0"/>
    </row>
    <row r="31" s="29" customFormat="true" ht="15" hidden="false" customHeight="false" outlineLevel="3" collapsed="false">
      <c r="A31" s="30" t="s">
        <v>59</v>
      </c>
      <c r="B31" s="39" t="s">
        <v>60</v>
      </c>
      <c r="C31" s="40" t="s">
        <v>54</v>
      </c>
      <c r="D31" s="41" t="s">
        <v>61</v>
      </c>
      <c r="E31" s="48" t="n">
        <v>0.4095</v>
      </c>
      <c r="F31" s="43"/>
      <c r="G31" s="44"/>
      <c r="H31" s="45" t="n">
        <f aca="false">F31+G31</f>
        <v>0</v>
      </c>
      <c r="I31" s="45" t="n">
        <f aca="false">E31*F31</f>
        <v>0</v>
      </c>
      <c r="J31" s="45" t="n">
        <f aca="false">K31-I31</f>
        <v>0</v>
      </c>
      <c r="K31" s="46" t="n">
        <f aca="false">E31*H31</f>
        <v>0</v>
      </c>
      <c r="AMJ31" s="0"/>
    </row>
    <row r="32" s="29" customFormat="true" ht="26.85" hidden="false" customHeight="false" outlineLevel="3" collapsed="false">
      <c r="A32" s="30" t="s">
        <v>62</v>
      </c>
      <c r="B32" s="39" t="s">
        <v>63</v>
      </c>
      <c r="C32" s="40" t="s">
        <v>64</v>
      </c>
      <c r="D32" s="41" t="s">
        <v>61</v>
      </c>
      <c r="E32" s="47" t="n">
        <v>0.333</v>
      </c>
      <c r="F32" s="43"/>
      <c r="G32" s="44"/>
      <c r="H32" s="45" t="n">
        <f aca="false">F32+G32</f>
        <v>0</v>
      </c>
      <c r="I32" s="45" t="n">
        <f aca="false">E32*F32</f>
        <v>0</v>
      </c>
      <c r="J32" s="45" t="n">
        <f aca="false">K32-I32</f>
        <v>0</v>
      </c>
      <c r="K32" s="46" t="n">
        <f aca="false">E32*H32</f>
        <v>0</v>
      </c>
      <c r="AMJ32" s="0"/>
    </row>
    <row r="33" s="29" customFormat="true" ht="26.85" hidden="false" customHeight="false" outlineLevel="3" collapsed="false">
      <c r="A33" s="30" t="s">
        <v>65</v>
      </c>
      <c r="B33" s="39" t="s">
        <v>66</v>
      </c>
      <c r="C33" s="40" t="s">
        <v>64</v>
      </c>
      <c r="D33" s="41" t="s">
        <v>61</v>
      </c>
      <c r="E33" s="47" t="n">
        <v>0.2</v>
      </c>
      <c r="F33" s="43"/>
      <c r="G33" s="44"/>
      <c r="H33" s="45" t="n">
        <f aca="false">F33+G33</f>
        <v>0</v>
      </c>
      <c r="I33" s="45" t="n">
        <f aca="false">E33*F33</f>
        <v>0</v>
      </c>
      <c r="J33" s="45" t="n">
        <f aca="false">K33-I33</f>
        <v>0</v>
      </c>
      <c r="K33" s="46" t="n">
        <f aca="false">E33*H33</f>
        <v>0</v>
      </c>
      <c r="AMJ33" s="0"/>
    </row>
    <row r="34" s="29" customFormat="true" ht="15" hidden="false" customHeight="false" outlineLevel="3" collapsed="false">
      <c r="A34" s="30" t="s">
        <v>67</v>
      </c>
      <c r="B34" s="39" t="s">
        <v>68</v>
      </c>
      <c r="C34" s="40"/>
      <c r="D34" s="41" t="s">
        <v>69</v>
      </c>
      <c r="E34" s="42" t="n">
        <v>46</v>
      </c>
      <c r="F34" s="43"/>
      <c r="G34" s="44"/>
      <c r="H34" s="45" t="n">
        <f aca="false">F34+G34</f>
        <v>0</v>
      </c>
      <c r="I34" s="45" t="n">
        <f aca="false">E34*F34</f>
        <v>0</v>
      </c>
      <c r="J34" s="45" t="n">
        <f aca="false">K34-I34</f>
        <v>0</v>
      </c>
      <c r="K34" s="46" t="n">
        <f aca="false">E34*H34</f>
        <v>0</v>
      </c>
      <c r="AMJ34" s="0"/>
    </row>
    <row r="35" s="29" customFormat="true" ht="15" hidden="false" customHeight="false" outlineLevel="3" collapsed="false">
      <c r="A35" s="49"/>
      <c r="B35" s="39"/>
      <c r="C35" s="40"/>
      <c r="D35" s="41"/>
      <c r="E35" s="42"/>
      <c r="F35" s="42"/>
      <c r="G35" s="42"/>
      <c r="H35" s="42"/>
      <c r="I35" s="45"/>
      <c r="J35" s="45"/>
      <c r="K35" s="46"/>
      <c r="AMJ35" s="0"/>
    </row>
    <row r="36" s="29" customFormat="true" ht="15" hidden="false" customHeight="true" outlineLevel="3" collapsed="false">
      <c r="A36" s="23" t="s">
        <v>70</v>
      </c>
      <c r="B36" s="23"/>
      <c r="C36" s="23"/>
      <c r="D36" s="24"/>
      <c r="E36" s="25"/>
      <c r="F36" s="26"/>
      <c r="G36" s="27"/>
      <c r="H36" s="28"/>
      <c r="I36" s="28" t="n">
        <f aca="false">SUM(G37:G69)</f>
        <v>0</v>
      </c>
      <c r="J36" s="28" t="n">
        <f aca="false">SUM(H37:H69)</f>
        <v>0</v>
      </c>
      <c r="K36" s="28" t="n">
        <f aca="false">SUM(I37:I69)</f>
        <v>0</v>
      </c>
      <c r="AMJ36" s="0"/>
    </row>
    <row r="37" s="29" customFormat="true" ht="15" hidden="false" customHeight="false" outlineLevel="3" collapsed="false">
      <c r="A37" s="49"/>
      <c r="B37" s="39"/>
      <c r="C37" s="40"/>
      <c r="D37" s="41"/>
      <c r="E37" s="42"/>
      <c r="F37" s="42"/>
      <c r="G37" s="42"/>
      <c r="H37" s="42"/>
      <c r="I37" s="45"/>
      <c r="J37" s="45"/>
      <c r="K37" s="46"/>
      <c r="AMJ37" s="0"/>
    </row>
    <row r="38" s="29" customFormat="true" ht="26.85" hidden="false" customHeight="false" outlineLevel="3" collapsed="false">
      <c r="A38" s="49" t="s">
        <v>17</v>
      </c>
      <c r="B38" s="39" t="s">
        <v>71</v>
      </c>
      <c r="C38" s="40" t="s">
        <v>64</v>
      </c>
      <c r="D38" s="41" t="s">
        <v>61</v>
      </c>
      <c r="E38" s="42" t="n">
        <v>1</v>
      </c>
      <c r="F38" s="43"/>
      <c r="G38" s="44"/>
      <c r="H38" s="45" t="n">
        <f aca="false">F38+G38</f>
        <v>0</v>
      </c>
      <c r="I38" s="45" t="n">
        <f aca="false">E38*F38</f>
        <v>0</v>
      </c>
      <c r="J38" s="45" t="n">
        <f aca="false">K38-I38</f>
        <v>0</v>
      </c>
      <c r="K38" s="46" t="n">
        <f aca="false">E38*H38</f>
        <v>0</v>
      </c>
      <c r="AMJ38" s="0"/>
    </row>
    <row r="39" s="29" customFormat="true" ht="26.85" hidden="false" customHeight="false" outlineLevel="3" collapsed="false">
      <c r="A39" s="49" t="s">
        <v>20</v>
      </c>
      <c r="B39" s="39" t="s">
        <v>72</v>
      </c>
      <c r="C39" s="40" t="s">
        <v>64</v>
      </c>
      <c r="D39" s="41" t="s">
        <v>61</v>
      </c>
      <c r="E39" s="42" t="n">
        <v>36</v>
      </c>
      <c r="F39" s="43"/>
      <c r="G39" s="44"/>
      <c r="H39" s="45" t="n">
        <f aca="false">F39+G39</f>
        <v>0</v>
      </c>
      <c r="I39" s="45" t="n">
        <f aca="false">E39*F39</f>
        <v>0</v>
      </c>
      <c r="J39" s="45" t="n">
        <f aca="false">K39-I39</f>
        <v>0</v>
      </c>
      <c r="K39" s="46" t="n">
        <f aca="false">E39*H39</f>
        <v>0</v>
      </c>
      <c r="AMJ39" s="0"/>
    </row>
    <row r="40" s="29" customFormat="true" ht="26.85" hidden="false" customHeight="false" outlineLevel="3" collapsed="false">
      <c r="A40" s="49" t="s">
        <v>22</v>
      </c>
      <c r="B40" s="39" t="s">
        <v>73</v>
      </c>
      <c r="C40" s="40" t="s">
        <v>64</v>
      </c>
      <c r="D40" s="41" t="s">
        <v>61</v>
      </c>
      <c r="E40" s="42" t="n">
        <v>180</v>
      </c>
      <c r="F40" s="43"/>
      <c r="G40" s="44"/>
      <c r="H40" s="45" t="n">
        <f aca="false">F40+G40</f>
        <v>0</v>
      </c>
      <c r="I40" s="45" t="n">
        <f aca="false">E40*F40</f>
        <v>0</v>
      </c>
      <c r="J40" s="45" t="n">
        <f aca="false">K40-I40</f>
        <v>0</v>
      </c>
      <c r="K40" s="46" t="n">
        <f aca="false">E40*H40</f>
        <v>0</v>
      </c>
      <c r="AMJ40" s="0"/>
    </row>
    <row r="41" s="29" customFormat="true" ht="26.85" hidden="false" customHeight="false" outlineLevel="3" collapsed="false">
      <c r="A41" s="49" t="s">
        <v>24</v>
      </c>
      <c r="B41" s="39" t="s">
        <v>74</v>
      </c>
      <c r="C41" s="40" t="s">
        <v>64</v>
      </c>
      <c r="D41" s="41" t="s">
        <v>61</v>
      </c>
      <c r="E41" s="42" t="n">
        <v>105</v>
      </c>
      <c r="F41" s="43"/>
      <c r="G41" s="44"/>
      <c r="H41" s="45" t="n">
        <f aca="false">F41+G41</f>
        <v>0</v>
      </c>
      <c r="I41" s="45" t="n">
        <f aca="false">E41*F41</f>
        <v>0</v>
      </c>
      <c r="J41" s="45" t="n">
        <f aca="false">K41-I41</f>
        <v>0</v>
      </c>
      <c r="K41" s="46" t="n">
        <f aca="false">E41*H41</f>
        <v>0</v>
      </c>
      <c r="AMJ41" s="0"/>
    </row>
    <row r="42" s="29" customFormat="true" ht="15" hidden="false" customHeight="false" outlineLevel="3" collapsed="false">
      <c r="A42" s="49" t="s">
        <v>26</v>
      </c>
      <c r="B42" s="39" t="s">
        <v>75</v>
      </c>
      <c r="C42" s="40" t="s">
        <v>54</v>
      </c>
      <c r="D42" s="41" t="s">
        <v>61</v>
      </c>
      <c r="E42" s="42" t="n">
        <v>745</v>
      </c>
      <c r="F42" s="43"/>
      <c r="G42" s="44"/>
      <c r="H42" s="45" t="n">
        <f aca="false">F42+G42</f>
        <v>0</v>
      </c>
      <c r="I42" s="45" t="n">
        <f aca="false">E42*F42</f>
        <v>0</v>
      </c>
      <c r="J42" s="45" t="n">
        <f aca="false">K42-I42</f>
        <v>0</v>
      </c>
      <c r="K42" s="46" t="n">
        <f aca="false">E42*H42</f>
        <v>0</v>
      </c>
      <c r="AMJ42" s="0"/>
    </row>
    <row r="43" s="29" customFormat="true" ht="15" hidden="false" customHeight="false" outlineLevel="3" collapsed="false">
      <c r="A43" s="49" t="s">
        <v>28</v>
      </c>
      <c r="B43" s="39" t="s">
        <v>76</v>
      </c>
      <c r="C43" s="40"/>
      <c r="D43" s="41" t="s">
        <v>19</v>
      </c>
      <c r="E43" s="42" t="n">
        <v>2</v>
      </c>
      <c r="F43" s="43"/>
      <c r="G43" s="44"/>
      <c r="H43" s="45" t="n">
        <f aca="false">F43+G43</f>
        <v>0</v>
      </c>
      <c r="I43" s="45" t="n">
        <f aca="false">E43*F43</f>
        <v>0</v>
      </c>
      <c r="J43" s="45" t="n">
        <f aca="false">K43-I43</f>
        <v>0</v>
      </c>
      <c r="K43" s="46" t="n">
        <f aca="false">E43*H43</f>
        <v>0</v>
      </c>
      <c r="AMJ43" s="0"/>
    </row>
    <row r="44" s="29" customFormat="true" ht="15" hidden="false" customHeight="false" outlineLevel="3" collapsed="false">
      <c r="A44" s="49" t="s">
        <v>30</v>
      </c>
      <c r="B44" s="39" t="s">
        <v>77</v>
      </c>
      <c r="C44" s="40"/>
      <c r="D44" s="41" t="s">
        <v>19</v>
      </c>
      <c r="E44" s="42" t="n">
        <v>2</v>
      </c>
      <c r="F44" s="43"/>
      <c r="G44" s="44"/>
      <c r="H44" s="45" t="n">
        <f aca="false">F44+G44</f>
        <v>0</v>
      </c>
      <c r="I44" s="45" t="n">
        <f aca="false">E44*F44</f>
        <v>0</v>
      </c>
      <c r="J44" s="45" t="n">
        <f aca="false">K44-I44</f>
        <v>0</v>
      </c>
      <c r="K44" s="46" t="n">
        <f aca="false">E44*H44</f>
        <v>0</v>
      </c>
      <c r="AMJ44" s="0"/>
    </row>
    <row r="45" s="29" customFormat="true" ht="15" hidden="false" customHeight="false" outlineLevel="3" collapsed="false">
      <c r="A45" s="49" t="s">
        <v>32</v>
      </c>
      <c r="B45" s="39" t="s">
        <v>78</v>
      </c>
      <c r="C45" s="40"/>
      <c r="D45" s="41" t="s">
        <v>19</v>
      </c>
      <c r="E45" s="42" t="n">
        <v>2</v>
      </c>
      <c r="F45" s="43"/>
      <c r="G45" s="44"/>
      <c r="H45" s="45" t="n">
        <f aca="false">F45+G45</f>
        <v>0</v>
      </c>
      <c r="I45" s="45" t="n">
        <f aca="false">E45*F45</f>
        <v>0</v>
      </c>
      <c r="J45" s="45" t="n">
        <f aca="false">K45-I45</f>
        <v>0</v>
      </c>
      <c r="K45" s="46" t="n">
        <f aca="false">E45*H45</f>
        <v>0</v>
      </c>
      <c r="AMJ45" s="0"/>
    </row>
    <row r="46" s="29" customFormat="true" ht="15" hidden="false" customHeight="false" outlineLevel="3" collapsed="false">
      <c r="A46" s="49" t="s">
        <v>34</v>
      </c>
      <c r="B46" s="39" t="s">
        <v>79</v>
      </c>
      <c r="C46" s="40"/>
      <c r="D46" s="41" t="s">
        <v>19</v>
      </c>
      <c r="E46" s="42" t="n">
        <v>2</v>
      </c>
      <c r="F46" s="43"/>
      <c r="G46" s="44"/>
      <c r="H46" s="45" t="n">
        <f aca="false">F46+G46</f>
        <v>0</v>
      </c>
      <c r="I46" s="45" t="n">
        <f aca="false">E46*F46</f>
        <v>0</v>
      </c>
      <c r="J46" s="45" t="n">
        <f aca="false">K46-I46</f>
        <v>0</v>
      </c>
      <c r="K46" s="46" t="n">
        <f aca="false">E46*H46</f>
        <v>0</v>
      </c>
      <c r="AMJ46" s="0"/>
    </row>
    <row r="47" s="29" customFormat="true" ht="15" hidden="false" customHeight="false" outlineLevel="3" collapsed="false">
      <c r="A47" s="49" t="s">
        <v>36</v>
      </c>
      <c r="B47" s="39" t="s">
        <v>80</v>
      </c>
      <c r="C47" s="40"/>
      <c r="D47" s="41" t="s">
        <v>19</v>
      </c>
      <c r="E47" s="42" t="n">
        <v>1</v>
      </c>
      <c r="F47" s="43"/>
      <c r="G47" s="44"/>
      <c r="H47" s="45" t="n">
        <f aca="false">F47+G47</f>
        <v>0</v>
      </c>
      <c r="I47" s="45" t="n">
        <f aca="false">E47*F47</f>
        <v>0</v>
      </c>
      <c r="J47" s="45" t="n">
        <f aca="false">K47-I47</f>
        <v>0</v>
      </c>
      <c r="K47" s="46" t="n">
        <f aca="false">E47*H47</f>
        <v>0</v>
      </c>
      <c r="AMJ47" s="0"/>
    </row>
    <row r="48" s="29" customFormat="true" ht="15" hidden="false" customHeight="false" outlineLevel="3" collapsed="false">
      <c r="A48" s="49" t="s">
        <v>38</v>
      </c>
      <c r="B48" s="39" t="s">
        <v>81</v>
      </c>
      <c r="C48" s="40" t="s">
        <v>42</v>
      </c>
      <c r="D48" s="41" t="s">
        <v>19</v>
      </c>
      <c r="E48" s="42" t="n">
        <v>215</v>
      </c>
      <c r="F48" s="43"/>
      <c r="G48" s="44"/>
      <c r="H48" s="45" t="n">
        <f aca="false">F48+G48</f>
        <v>0</v>
      </c>
      <c r="I48" s="45" t="n">
        <f aca="false">E48*F48</f>
        <v>0</v>
      </c>
      <c r="J48" s="45" t="n">
        <f aca="false">K48-I48</f>
        <v>0</v>
      </c>
      <c r="K48" s="46" t="n">
        <f aca="false">E48*H48</f>
        <v>0</v>
      </c>
      <c r="AMJ48" s="0"/>
    </row>
    <row r="49" s="29" customFormat="true" ht="15" hidden="false" customHeight="false" outlineLevel="3" collapsed="false">
      <c r="A49" s="49" t="s">
        <v>40</v>
      </c>
      <c r="B49" s="39" t="s">
        <v>82</v>
      </c>
      <c r="C49" s="40" t="s">
        <v>42</v>
      </c>
      <c r="D49" s="41" t="s">
        <v>19</v>
      </c>
      <c r="E49" s="42" t="n">
        <v>18</v>
      </c>
      <c r="F49" s="43"/>
      <c r="G49" s="44"/>
      <c r="H49" s="45" t="n">
        <f aca="false">F49+G49</f>
        <v>0</v>
      </c>
      <c r="I49" s="45" t="n">
        <f aca="false">E49*F49</f>
        <v>0</v>
      </c>
      <c r="J49" s="45" t="n">
        <f aca="false">K49-I49</f>
        <v>0</v>
      </c>
      <c r="K49" s="46" t="n">
        <f aca="false">E49*H49</f>
        <v>0</v>
      </c>
      <c r="AMJ49" s="0"/>
    </row>
    <row r="50" s="29" customFormat="true" ht="15" hidden="false" customHeight="false" outlineLevel="3" collapsed="false">
      <c r="A50" s="49" t="s">
        <v>43</v>
      </c>
      <c r="B50" s="39" t="s">
        <v>83</v>
      </c>
      <c r="C50" s="40" t="s">
        <v>42</v>
      </c>
      <c r="D50" s="41" t="s">
        <v>19</v>
      </c>
      <c r="E50" s="42" t="n">
        <v>12</v>
      </c>
      <c r="F50" s="43"/>
      <c r="G50" s="44"/>
      <c r="H50" s="45" t="n">
        <f aca="false">F50+G50</f>
        <v>0</v>
      </c>
      <c r="I50" s="45" t="n">
        <f aca="false">E50*F50</f>
        <v>0</v>
      </c>
      <c r="J50" s="45" t="n">
        <f aca="false">K50-I50</f>
        <v>0</v>
      </c>
      <c r="K50" s="46" t="n">
        <f aca="false">E50*H50</f>
        <v>0</v>
      </c>
      <c r="AMJ50" s="0"/>
    </row>
    <row r="51" s="29" customFormat="true" ht="15" hidden="false" customHeight="false" outlineLevel="3" collapsed="false">
      <c r="A51" s="49" t="s">
        <v>45</v>
      </c>
      <c r="B51" s="39" t="s">
        <v>84</v>
      </c>
      <c r="C51" s="40" t="s">
        <v>42</v>
      </c>
      <c r="D51" s="41" t="s">
        <v>19</v>
      </c>
      <c r="E51" s="42" t="n">
        <v>8</v>
      </c>
      <c r="F51" s="43"/>
      <c r="G51" s="44"/>
      <c r="H51" s="45" t="n">
        <f aca="false">F51+G51</f>
        <v>0</v>
      </c>
      <c r="I51" s="45" t="n">
        <f aca="false">E51*F51</f>
        <v>0</v>
      </c>
      <c r="J51" s="45" t="n">
        <f aca="false">K51-I51</f>
        <v>0</v>
      </c>
      <c r="K51" s="46" t="n">
        <f aca="false">E51*H51</f>
        <v>0</v>
      </c>
      <c r="AMJ51" s="0"/>
    </row>
    <row r="52" s="29" customFormat="true" ht="15" hidden="false" customHeight="false" outlineLevel="3" collapsed="false">
      <c r="A52" s="49" t="s">
        <v>47</v>
      </c>
      <c r="B52" s="39" t="s">
        <v>85</v>
      </c>
      <c r="C52" s="40" t="s">
        <v>42</v>
      </c>
      <c r="D52" s="41" t="s">
        <v>19</v>
      </c>
      <c r="E52" s="42" t="n">
        <v>2</v>
      </c>
      <c r="F52" s="43"/>
      <c r="G52" s="44"/>
      <c r="H52" s="45" t="n">
        <f aca="false">F52+G52</f>
        <v>0</v>
      </c>
      <c r="I52" s="45" t="n">
        <f aca="false">E52*F52</f>
        <v>0</v>
      </c>
      <c r="J52" s="45" t="n">
        <f aca="false">K52-I52</f>
        <v>0</v>
      </c>
      <c r="K52" s="46" t="n">
        <f aca="false">E52*H52</f>
        <v>0</v>
      </c>
      <c r="AMJ52" s="0"/>
    </row>
    <row r="53" s="29" customFormat="true" ht="15" hidden="false" customHeight="false" outlineLevel="3" collapsed="false">
      <c r="A53" s="49" t="s">
        <v>50</v>
      </c>
      <c r="B53" s="39" t="s">
        <v>86</v>
      </c>
      <c r="C53" s="40"/>
      <c r="D53" s="41" t="s">
        <v>19</v>
      </c>
      <c r="E53" s="42" t="n">
        <v>33</v>
      </c>
      <c r="F53" s="43"/>
      <c r="G53" s="44"/>
      <c r="H53" s="45" t="n">
        <f aca="false">F53+G53</f>
        <v>0</v>
      </c>
      <c r="I53" s="45" t="n">
        <f aca="false">E53*F53</f>
        <v>0</v>
      </c>
      <c r="J53" s="45" t="n">
        <f aca="false">K53-I53</f>
        <v>0</v>
      </c>
      <c r="K53" s="46" t="n">
        <f aca="false">E53*H53</f>
        <v>0</v>
      </c>
      <c r="AMJ53" s="0"/>
    </row>
    <row r="54" s="29" customFormat="true" ht="15" hidden="false" customHeight="false" outlineLevel="3" collapsed="false">
      <c r="A54" s="49" t="s">
        <v>52</v>
      </c>
      <c r="B54" s="39" t="s">
        <v>87</v>
      </c>
      <c r="C54" s="40"/>
      <c r="D54" s="41" t="s">
        <v>19</v>
      </c>
      <c r="E54" s="42" t="n">
        <v>66</v>
      </c>
      <c r="F54" s="43"/>
      <c r="G54" s="44"/>
      <c r="H54" s="45" t="n">
        <f aca="false">F54+G54</f>
        <v>0</v>
      </c>
      <c r="I54" s="45" t="n">
        <f aca="false">E54*F54</f>
        <v>0</v>
      </c>
      <c r="J54" s="45" t="n">
        <f aca="false">K54-I54</f>
        <v>0</v>
      </c>
      <c r="K54" s="46" t="n">
        <f aca="false">E54*H54</f>
        <v>0</v>
      </c>
      <c r="AMJ54" s="0"/>
    </row>
    <row r="55" s="29" customFormat="true" ht="15" hidden="false" customHeight="false" outlineLevel="3" collapsed="false">
      <c r="A55" s="49" t="s">
        <v>55</v>
      </c>
      <c r="B55" s="39" t="s">
        <v>88</v>
      </c>
      <c r="C55" s="40"/>
      <c r="D55" s="41" t="s">
        <v>19</v>
      </c>
      <c r="E55" s="42" t="n">
        <v>66</v>
      </c>
      <c r="F55" s="43"/>
      <c r="G55" s="44"/>
      <c r="H55" s="45" t="n">
        <f aca="false">F55+G55</f>
        <v>0</v>
      </c>
      <c r="I55" s="45" t="n">
        <f aca="false">E55*F55</f>
        <v>0</v>
      </c>
      <c r="J55" s="45" t="n">
        <f aca="false">K55-I55</f>
        <v>0</v>
      </c>
      <c r="K55" s="46" t="n">
        <f aca="false">E55*H55</f>
        <v>0</v>
      </c>
      <c r="AMJ55" s="0"/>
    </row>
    <row r="56" s="29" customFormat="true" ht="15" hidden="false" customHeight="false" outlineLevel="3" collapsed="false">
      <c r="A56" s="49" t="s">
        <v>57</v>
      </c>
      <c r="B56" s="39" t="s">
        <v>89</v>
      </c>
      <c r="C56" s="40" t="s">
        <v>90</v>
      </c>
      <c r="D56" s="41" t="s">
        <v>19</v>
      </c>
      <c r="E56" s="42" t="n">
        <v>264</v>
      </c>
      <c r="F56" s="43"/>
      <c r="G56" s="44"/>
      <c r="H56" s="45" t="n">
        <f aca="false">F56+G56</f>
        <v>0</v>
      </c>
      <c r="I56" s="45" t="n">
        <f aca="false">E56*F56</f>
        <v>0</v>
      </c>
      <c r="J56" s="45" t="n">
        <f aca="false">K56-I56</f>
        <v>0</v>
      </c>
      <c r="K56" s="46" t="n">
        <f aca="false">E56*H56</f>
        <v>0</v>
      </c>
      <c r="AMJ56" s="0"/>
    </row>
    <row r="57" s="29" customFormat="true" ht="15" hidden="false" customHeight="false" outlineLevel="3" collapsed="false">
      <c r="A57" s="49" t="s">
        <v>59</v>
      </c>
      <c r="B57" s="39" t="s">
        <v>91</v>
      </c>
      <c r="C57" s="40" t="s">
        <v>92</v>
      </c>
      <c r="D57" s="41" t="s">
        <v>19</v>
      </c>
      <c r="E57" s="42" t="n">
        <v>264</v>
      </c>
      <c r="F57" s="43"/>
      <c r="G57" s="44"/>
      <c r="H57" s="45" t="n">
        <f aca="false">F57+G57</f>
        <v>0</v>
      </c>
      <c r="I57" s="45" t="n">
        <f aca="false">E57*F57</f>
        <v>0</v>
      </c>
      <c r="J57" s="45" t="n">
        <f aca="false">K57-I57</f>
        <v>0</v>
      </c>
      <c r="K57" s="46" t="n">
        <f aca="false">E57*H57</f>
        <v>0</v>
      </c>
      <c r="AMJ57" s="0"/>
    </row>
    <row r="58" s="29" customFormat="true" ht="15" hidden="false" customHeight="false" outlineLevel="3" collapsed="false">
      <c r="A58" s="49" t="s">
        <v>62</v>
      </c>
      <c r="B58" s="39" t="s">
        <v>93</v>
      </c>
      <c r="C58" s="40" t="s">
        <v>94</v>
      </c>
      <c r="D58" s="41" t="s">
        <v>19</v>
      </c>
      <c r="E58" s="42" t="n">
        <v>528</v>
      </c>
      <c r="F58" s="43"/>
      <c r="G58" s="44"/>
      <c r="H58" s="45" t="n">
        <f aca="false">F58+G58</f>
        <v>0</v>
      </c>
      <c r="I58" s="45" t="n">
        <f aca="false">E58*F58</f>
        <v>0</v>
      </c>
      <c r="J58" s="45" t="n">
        <f aca="false">K58-I58</f>
        <v>0</v>
      </c>
      <c r="K58" s="46" t="n">
        <f aca="false">E58*H58</f>
        <v>0</v>
      </c>
      <c r="AMJ58" s="0"/>
    </row>
    <row r="59" s="29" customFormat="true" ht="15" hidden="false" customHeight="false" outlineLevel="3" collapsed="false">
      <c r="A59" s="49" t="s">
        <v>65</v>
      </c>
      <c r="B59" s="39" t="s">
        <v>95</v>
      </c>
      <c r="C59" s="40"/>
      <c r="D59" s="41" t="s">
        <v>96</v>
      </c>
      <c r="E59" s="50" t="n">
        <v>1</v>
      </c>
      <c r="F59" s="35"/>
      <c r="G59" s="44"/>
      <c r="H59" s="45" t="n">
        <f aca="false">F59+G59</f>
        <v>0</v>
      </c>
      <c r="I59" s="45"/>
      <c r="J59" s="45" t="n">
        <f aca="false">K59-I59</f>
        <v>0</v>
      </c>
      <c r="K59" s="46" t="n">
        <f aca="false">E59*H59</f>
        <v>0</v>
      </c>
      <c r="AMJ59" s="0"/>
    </row>
    <row r="60" s="29" customFormat="true" ht="15" hidden="false" customHeight="false" outlineLevel="3" collapsed="false">
      <c r="A60" s="49" t="s">
        <v>67</v>
      </c>
      <c r="B60" s="39" t="s">
        <v>97</v>
      </c>
      <c r="C60" s="40"/>
      <c r="D60" s="41" t="s">
        <v>96</v>
      </c>
      <c r="E60" s="50" t="n">
        <v>1</v>
      </c>
      <c r="F60" s="35"/>
      <c r="G60" s="44"/>
      <c r="H60" s="45" t="n">
        <f aca="false">F60+G60</f>
        <v>0</v>
      </c>
      <c r="I60" s="45"/>
      <c r="J60" s="45" t="n">
        <f aca="false">K60-I60</f>
        <v>0</v>
      </c>
      <c r="K60" s="46" t="n">
        <f aca="false">E60*H60</f>
        <v>0</v>
      </c>
      <c r="AMJ60" s="0"/>
    </row>
    <row r="61" s="29" customFormat="true" ht="15" hidden="false" customHeight="false" outlineLevel="3" collapsed="false">
      <c r="A61" s="49" t="s">
        <v>98</v>
      </c>
      <c r="B61" s="39" t="s">
        <v>99</v>
      </c>
      <c r="C61" s="40"/>
      <c r="D61" s="41" t="s">
        <v>61</v>
      </c>
      <c r="E61" s="42" t="n">
        <v>1067</v>
      </c>
      <c r="F61" s="35"/>
      <c r="G61" s="44"/>
      <c r="H61" s="45" t="n">
        <f aca="false">F61+G61</f>
        <v>0</v>
      </c>
      <c r="I61" s="45"/>
      <c r="J61" s="45" t="n">
        <f aca="false">K61-I61</f>
        <v>0</v>
      </c>
      <c r="K61" s="46" t="n">
        <f aca="false">E61*H61</f>
        <v>0</v>
      </c>
      <c r="AMJ61" s="0"/>
    </row>
    <row r="62" s="29" customFormat="true" ht="39.55" hidden="false" customHeight="false" outlineLevel="3" collapsed="false">
      <c r="A62" s="49" t="s">
        <v>100</v>
      </c>
      <c r="B62" s="39" t="s">
        <v>101</v>
      </c>
      <c r="C62" s="40"/>
      <c r="D62" s="41" t="s">
        <v>102</v>
      </c>
      <c r="E62" s="42" t="n">
        <v>3</v>
      </c>
      <c r="F62" s="35"/>
      <c r="G62" s="44"/>
      <c r="H62" s="45" t="n">
        <f aca="false">F62+G62</f>
        <v>0</v>
      </c>
      <c r="I62" s="45"/>
      <c r="J62" s="45" t="n">
        <f aca="false">K62-I62</f>
        <v>0</v>
      </c>
      <c r="K62" s="46" t="n">
        <f aca="false">E62*H62</f>
        <v>0</v>
      </c>
      <c r="AMJ62" s="0"/>
    </row>
    <row r="63" s="29" customFormat="true" ht="26.85" hidden="false" customHeight="false" outlineLevel="3" collapsed="false">
      <c r="A63" s="49" t="s">
        <v>103</v>
      </c>
      <c r="B63" s="39" t="s">
        <v>104</v>
      </c>
      <c r="C63" s="40"/>
      <c r="D63" s="41" t="s">
        <v>61</v>
      </c>
      <c r="E63" s="42" t="n">
        <v>1067</v>
      </c>
      <c r="F63" s="35"/>
      <c r="G63" s="44"/>
      <c r="H63" s="45" t="n">
        <f aca="false">F63+G63</f>
        <v>0</v>
      </c>
      <c r="I63" s="45"/>
      <c r="J63" s="45" t="n">
        <f aca="false">K63-I63</f>
        <v>0</v>
      </c>
      <c r="K63" s="46" t="n">
        <f aca="false">E63*H63</f>
        <v>0</v>
      </c>
      <c r="AMJ63" s="0"/>
    </row>
    <row r="64" s="29" customFormat="true" ht="15" hidden="false" customHeight="false" outlineLevel="3" collapsed="false">
      <c r="A64" s="49" t="s">
        <v>105</v>
      </c>
      <c r="B64" s="39" t="s">
        <v>106</v>
      </c>
      <c r="C64" s="40"/>
      <c r="D64" s="41"/>
      <c r="E64" s="42"/>
      <c r="F64" s="42"/>
      <c r="G64" s="42"/>
      <c r="H64" s="42"/>
      <c r="I64" s="42"/>
      <c r="J64" s="42"/>
      <c r="K64" s="42"/>
      <c r="AMJ64" s="0"/>
    </row>
    <row r="65" s="29" customFormat="true" ht="15" hidden="false" customHeight="false" outlineLevel="3" collapsed="false">
      <c r="A65" s="49"/>
      <c r="B65" s="39" t="s">
        <v>107</v>
      </c>
      <c r="C65" s="40"/>
      <c r="D65" s="41" t="s">
        <v>49</v>
      </c>
      <c r="E65" s="47" t="n">
        <v>0.142</v>
      </c>
      <c r="F65" s="43"/>
      <c r="G65" s="44"/>
      <c r="H65" s="45" t="n">
        <f aca="false">F65+G65</f>
        <v>0</v>
      </c>
      <c r="I65" s="45" t="n">
        <f aca="false">E65*F65</f>
        <v>0</v>
      </c>
      <c r="J65" s="45" t="n">
        <f aca="false">K65-I65</f>
        <v>0</v>
      </c>
      <c r="K65" s="46" t="n">
        <f aca="false">E65*H65</f>
        <v>0</v>
      </c>
      <c r="AMJ65" s="0"/>
    </row>
    <row r="66" s="29" customFormat="true" ht="15" hidden="false" customHeight="false" outlineLevel="3" collapsed="false">
      <c r="A66" s="49"/>
      <c r="B66" s="39" t="s">
        <v>108</v>
      </c>
      <c r="C66" s="40"/>
      <c r="D66" s="41" t="s">
        <v>49</v>
      </c>
      <c r="E66" s="47" t="n">
        <v>0.054</v>
      </c>
      <c r="F66" s="43"/>
      <c r="G66" s="44"/>
      <c r="H66" s="45" t="n">
        <f aca="false">F66+G66</f>
        <v>0</v>
      </c>
      <c r="I66" s="45" t="n">
        <f aca="false">E66*F66</f>
        <v>0</v>
      </c>
      <c r="J66" s="45" t="n">
        <f aca="false">K66-I66</f>
        <v>0</v>
      </c>
      <c r="K66" s="46" t="n">
        <f aca="false">E66*H66</f>
        <v>0</v>
      </c>
      <c r="AMJ66" s="0"/>
    </row>
    <row r="67" s="29" customFormat="true" ht="15" hidden="false" customHeight="false" outlineLevel="3" collapsed="false">
      <c r="A67" s="49"/>
      <c r="B67" s="39" t="s">
        <v>109</v>
      </c>
      <c r="C67" s="40"/>
      <c r="D67" s="41" t="s">
        <v>61</v>
      </c>
      <c r="E67" s="42" t="n">
        <v>289</v>
      </c>
      <c r="F67" s="43"/>
      <c r="G67" s="44"/>
      <c r="H67" s="45" t="n">
        <f aca="false">F67+G67</f>
        <v>0</v>
      </c>
      <c r="I67" s="45" t="n">
        <f aca="false">E67*F67</f>
        <v>0</v>
      </c>
      <c r="J67" s="45" t="n">
        <f aca="false">K67-I67</f>
        <v>0</v>
      </c>
      <c r="K67" s="46" t="n">
        <f aca="false">E67*H67</f>
        <v>0</v>
      </c>
      <c r="AMJ67" s="0"/>
    </row>
    <row r="68" s="29" customFormat="true" ht="15" hidden="false" customHeight="false" outlineLevel="3" collapsed="false">
      <c r="A68" s="49"/>
      <c r="B68" s="39" t="s">
        <v>110</v>
      </c>
      <c r="C68" s="40"/>
      <c r="D68" s="41" t="s">
        <v>61</v>
      </c>
      <c r="E68" s="42" t="n">
        <v>150</v>
      </c>
      <c r="F68" s="43"/>
      <c r="G68" s="44"/>
      <c r="H68" s="45" t="n">
        <f aca="false">F68+G68</f>
        <v>0</v>
      </c>
      <c r="I68" s="45" t="n">
        <f aca="false">E68*F68</f>
        <v>0</v>
      </c>
      <c r="J68" s="45" t="n">
        <f aca="false">K68-I68</f>
        <v>0</v>
      </c>
      <c r="K68" s="46" t="n">
        <f aca="false">E68*H68</f>
        <v>0</v>
      </c>
      <c r="AMJ68" s="0"/>
    </row>
    <row r="69" s="29" customFormat="true" ht="15" hidden="false" customHeight="false" outlineLevel="3" collapsed="false">
      <c r="A69" s="49"/>
      <c r="B69" s="39"/>
      <c r="C69" s="40"/>
      <c r="D69" s="41"/>
      <c r="E69" s="42"/>
      <c r="F69" s="42"/>
      <c r="G69" s="42"/>
      <c r="H69" s="42"/>
      <c r="I69" s="45"/>
      <c r="J69" s="45"/>
      <c r="K69" s="46"/>
      <c r="AMJ69" s="0"/>
    </row>
    <row r="70" s="29" customFormat="true" ht="16" hidden="false" customHeight="true" outlineLevel="3" collapsed="false">
      <c r="A70" s="51" t="s">
        <v>111</v>
      </c>
      <c r="B70" s="51"/>
      <c r="C70" s="51"/>
      <c r="D70" s="52"/>
      <c r="E70" s="53"/>
      <c r="F70" s="54"/>
      <c r="G70" s="55"/>
      <c r="H70" s="56"/>
      <c r="I70" s="56" t="n">
        <f aca="false">SUM(I71:I79)</f>
        <v>0</v>
      </c>
      <c r="J70" s="56" t="n">
        <f aca="false">SUM(J71:J79)</f>
        <v>0</v>
      </c>
      <c r="K70" s="56" t="n">
        <f aca="false">SUM(K71:K79)</f>
        <v>0</v>
      </c>
      <c r="AMJ70" s="0"/>
    </row>
    <row r="71" s="29" customFormat="true" ht="15" hidden="false" customHeight="false" outlineLevel="3" collapsed="false">
      <c r="A71" s="49"/>
      <c r="B71" s="57"/>
      <c r="C71" s="40"/>
      <c r="D71" s="58"/>
      <c r="E71" s="58"/>
      <c r="F71" s="58"/>
      <c r="G71" s="59"/>
      <c r="H71" s="45" t="n">
        <f aca="false">F71+G71</f>
        <v>0</v>
      </c>
      <c r="I71" s="45" t="n">
        <f aca="false">E71*F71</f>
        <v>0</v>
      </c>
      <c r="J71" s="45" t="n">
        <f aca="false">K71-I71</f>
        <v>0</v>
      </c>
      <c r="K71" s="46" t="n">
        <f aca="false">E71*H71</f>
        <v>0</v>
      </c>
      <c r="AMJ71" s="0"/>
    </row>
    <row r="72" s="29" customFormat="true" ht="15" hidden="false" customHeight="false" outlineLevel="3" collapsed="false">
      <c r="A72" s="49"/>
      <c r="B72" s="57"/>
      <c r="C72" s="40"/>
      <c r="D72" s="58"/>
      <c r="E72" s="58"/>
      <c r="F72" s="58"/>
      <c r="G72" s="59"/>
      <c r="H72" s="45" t="n">
        <f aca="false">F72+G72</f>
        <v>0</v>
      </c>
      <c r="I72" s="45" t="n">
        <f aca="false">E72*F72</f>
        <v>0</v>
      </c>
      <c r="J72" s="45" t="n">
        <f aca="false">K72-I72</f>
        <v>0</v>
      </c>
      <c r="K72" s="46" t="n">
        <f aca="false">E72*H72</f>
        <v>0</v>
      </c>
      <c r="AMJ72" s="0"/>
    </row>
    <row r="73" s="29" customFormat="true" ht="15" hidden="false" customHeight="false" outlineLevel="3" collapsed="false">
      <c r="A73" s="49"/>
      <c r="B73" s="57"/>
      <c r="C73" s="40"/>
      <c r="D73" s="58"/>
      <c r="E73" s="58"/>
      <c r="F73" s="58"/>
      <c r="G73" s="59"/>
      <c r="H73" s="45" t="n">
        <f aca="false">F73+G73</f>
        <v>0</v>
      </c>
      <c r="I73" s="45" t="n">
        <f aca="false">E73*F73</f>
        <v>0</v>
      </c>
      <c r="J73" s="45" t="n">
        <f aca="false">K73-I73</f>
        <v>0</v>
      </c>
      <c r="K73" s="46" t="n">
        <f aca="false">E73*H73</f>
        <v>0</v>
      </c>
      <c r="AMJ73" s="0"/>
    </row>
    <row r="74" s="29" customFormat="true" ht="15" hidden="false" customHeight="false" outlineLevel="3" collapsed="false">
      <c r="A74" s="49"/>
      <c r="B74" s="57"/>
      <c r="C74" s="40"/>
      <c r="D74" s="58"/>
      <c r="E74" s="58"/>
      <c r="F74" s="58"/>
      <c r="G74" s="59"/>
      <c r="H74" s="45" t="n">
        <f aca="false">F74+G74</f>
        <v>0</v>
      </c>
      <c r="I74" s="45" t="n">
        <f aca="false">E74*F74</f>
        <v>0</v>
      </c>
      <c r="J74" s="45" t="n">
        <f aca="false">K74-I74</f>
        <v>0</v>
      </c>
      <c r="K74" s="46" t="n">
        <f aca="false">E74*H74</f>
        <v>0</v>
      </c>
      <c r="AMJ74" s="0"/>
    </row>
    <row r="75" s="29" customFormat="true" ht="15" hidden="false" customHeight="false" outlineLevel="3" collapsed="false">
      <c r="A75" s="49"/>
      <c r="B75" s="57"/>
      <c r="C75" s="40"/>
      <c r="D75" s="58"/>
      <c r="E75" s="58"/>
      <c r="F75" s="58"/>
      <c r="G75" s="59"/>
      <c r="H75" s="45" t="n">
        <f aca="false">F75+G75</f>
        <v>0</v>
      </c>
      <c r="I75" s="45" t="n">
        <f aca="false">E75*F75</f>
        <v>0</v>
      </c>
      <c r="J75" s="45" t="n">
        <f aca="false">K75-I75</f>
        <v>0</v>
      </c>
      <c r="K75" s="46" t="n">
        <f aca="false">E75*H75</f>
        <v>0</v>
      </c>
      <c r="AMJ75" s="0"/>
    </row>
    <row r="76" s="29" customFormat="true" ht="15" hidden="false" customHeight="false" outlineLevel="3" collapsed="false">
      <c r="A76" s="49"/>
      <c r="B76" s="57"/>
      <c r="C76" s="40"/>
      <c r="D76" s="58"/>
      <c r="E76" s="58"/>
      <c r="F76" s="58"/>
      <c r="G76" s="59"/>
      <c r="H76" s="45" t="n">
        <f aca="false">F76+G76</f>
        <v>0</v>
      </c>
      <c r="I76" s="45" t="n">
        <f aca="false">E76*F76</f>
        <v>0</v>
      </c>
      <c r="J76" s="45" t="n">
        <f aca="false">K76-I76</f>
        <v>0</v>
      </c>
      <c r="K76" s="46" t="n">
        <f aca="false">E76*H76</f>
        <v>0</v>
      </c>
      <c r="AMJ76" s="0"/>
    </row>
    <row r="77" s="29" customFormat="true" ht="15" hidden="false" customHeight="false" outlineLevel="3" collapsed="false">
      <c r="A77" s="49"/>
      <c r="B77" s="57"/>
      <c r="C77" s="40"/>
      <c r="D77" s="58"/>
      <c r="E77" s="58"/>
      <c r="F77" s="58"/>
      <c r="G77" s="59"/>
      <c r="H77" s="45" t="n">
        <f aca="false">F77+G77</f>
        <v>0</v>
      </c>
      <c r="I77" s="45" t="n">
        <f aca="false">E77*F77</f>
        <v>0</v>
      </c>
      <c r="J77" s="45" t="n">
        <f aca="false">K77-I77</f>
        <v>0</v>
      </c>
      <c r="K77" s="46" t="n">
        <f aca="false">E77*H77</f>
        <v>0</v>
      </c>
      <c r="AMJ77" s="0"/>
    </row>
    <row r="78" s="29" customFormat="true" ht="15" hidden="false" customHeight="false" outlineLevel="3" collapsed="false">
      <c r="A78" s="30"/>
      <c r="B78" s="57"/>
      <c r="C78" s="40"/>
      <c r="D78" s="58"/>
      <c r="E78" s="58"/>
      <c r="F78" s="58"/>
      <c r="G78" s="59"/>
      <c r="H78" s="45" t="n">
        <f aca="false">F78+G78</f>
        <v>0</v>
      </c>
      <c r="I78" s="45" t="n">
        <f aca="false">E78*F78</f>
        <v>0</v>
      </c>
      <c r="J78" s="45" t="n">
        <f aca="false">K78-I78</f>
        <v>0</v>
      </c>
      <c r="K78" s="46" t="n">
        <f aca="false">E78*H78</f>
        <v>0</v>
      </c>
      <c r="AMJ78" s="0"/>
    </row>
    <row r="79" s="29" customFormat="true" ht="15" hidden="false" customHeight="false" outlineLevel="3" collapsed="false">
      <c r="A79" s="30"/>
      <c r="B79" s="31"/>
      <c r="C79" s="32"/>
      <c r="D79" s="33"/>
      <c r="E79" s="60"/>
      <c r="F79" s="35"/>
      <c r="G79" s="36"/>
      <c r="H79" s="37"/>
      <c r="I79" s="37"/>
      <c r="J79" s="37"/>
      <c r="K79" s="38"/>
      <c r="AMJ79" s="0"/>
    </row>
    <row r="80" customFormat="false" ht="35.25" hidden="false" customHeight="true" outlineLevel="0" collapsed="false">
      <c r="A80" s="61" t="s">
        <v>112</v>
      </c>
      <c r="B80" s="61"/>
      <c r="C80" s="61"/>
      <c r="D80" s="61"/>
      <c r="E80" s="62"/>
      <c r="F80" s="63"/>
      <c r="G80" s="64"/>
      <c r="H80" s="64"/>
      <c r="I80" s="64" t="n">
        <f aca="false">I10+I36+I70</f>
        <v>0</v>
      </c>
      <c r="J80" s="64" t="n">
        <f aca="false">J10+J36+J70</f>
        <v>0</v>
      </c>
      <c r="K80" s="64" t="n">
        <f aca="false">K10+K36+K70</f>
        <v>0</v>
      </c>
    </row>
    <row r="81" customFormat="false" ht="24" hidden="false" customHeight="true" outlineLevel="0" collapsed="false">
      <c r="A81" s="65" t="s">
        <v>113</v>
      </c>
      <c r="B81" s="65"/>
      <c r="C81" s="65"/>
      <c r="D81" s="65"/>
      <c r="E81" s="66"/>
      <c r="F81" s="66"/>
      <c r="G81" s="66"/>
      <c r="H81" s="66"/>
      <c r="I81" s="66"/>
      <c r="J81" s="66"/>
      <c r="K81" s="67"/>
    </row>
    <row r="82" s="72" customFormat="true" ht="15" hidden="false" customHeight="true" outlineLevel="0" collapsed="false">
      <c r="A82" s="68" t="n">
        <v>1</v>
      </c>
      <c r="B82" s="69" t="s">
        <v>114</v>
      </c>
      <c r="C82" s="69"/>
      <c r="D82" s="70" t="s">
        <v>115</v>
      </c>
      <c r="E82" s="70"/>
      <c r="F82" s="71"/>
      <c r="G82" s="71"/>
      <c r="H82" s="71"/>
      <c r="I82" s="71"/>
      <c r="J82" s="71"/>
      <c r="K82" s="71"/>
      <c r="AMJ82" s="0"/>
    </row>
    <row r="83" customFormat="false" ht="15" hidden="false" customHeight="true" outlineLevel="0" collapsed="false">
      <c r="A83" s="73" t="n">
        <v>2</v>
      </c>
      <c r="B83" s="74" t="s">
        <v>116</v>
      </c>
      <c r="C83" s="74"/>
      <c r="D83" s="75" t="s">
        <v>117</v>
      </c>
      <c r="E83" s="75"/>
      <c r="F83" s="76"/>
      <c r="G83" s="76"/>
      <c r="H83" s="76"/>
      <c r="I83" s="76"/>
      <c r="J83" s="76"/>
      <c r="K83" s="76"/>
    </row>
    <row r="84" customFormat="false" ht="15" hidden="false" customHeight="true" outlineLevel="0" collapsed="false">
      <c r="A84" s="73" t="n">
        <v>3</v>
      </c>
      <c r="B84" s="74" t="s">
        <v>118</v>
      </c>
      <c r="C84" s="74"/>
      <c r="D84" s="75" t="s">
        <v>119</v>
      </c>
      <c r="E84" s="75"/>
      <c r="F84" s="76"/>
      <c r="G84" s="76"/>
      <c r="H84" s="76"/>
      <c r="I84" s="76"/>
      <c r="J84" s="76"/>
      <c r="K84" s="76"/>
    </row>
    <row r="85" s="77" customFormat="true" ht="15" hidden="false" customHeight="true" outlineLevel="0" collapsed="false">
      <c r="A85" s="73" t="n">
        <v>4</v>
      </c>
      <c r="B85" s="74" t="s">
        <v>120</v>
      </c>
      <c r="C85" s="74"/>
      <c r="D85" s="75" t="s">
        <v>121</v>
      </c>
      <c r="E85" s="75"/>
      <c r="F85" s="76"/>
      <c r="G85" s="76"/>
      <c r="H85" s="76"/>
      <c r="I85" s="76"/>
      <c r="J85" s="76"/>
      <c r="K85" s="76"/>
      <c r="AMJ85" s="0"/>
    </row>
    <row r="86" s="77" customFormat="true" ht="15" hidden="false" customHeight="true" outlineLevel="0" collapsed="false">
      <c r="A86" s="73" t="n">
        <v>5</v>
      </c>
      <c r="B86" s="74" t="s">
        <v>122</v>
      </c>
      <c r="C86" s="74"/>
      <c r="D86" s="75" t="s">
        <v>123</v>
      </c>
      <c r="E86" s="75"/>
      <c r="F86" s="76"/>
      <c r="G86" s="76"/>
      <c r="H86" s="76"/>
      <c r="I86" s="76"/>
      <c r="J86" s="76"/>
      <c r="K86" s="76"/>
      <c r="AMJ86" s="0"/>
    </row>
    <row r="87" s="77" customFormat="true" ht="15" hidden="false" customHeight="false" outlineLevel="0" collapsed="false">
      <c r="A87" s="73" t="s">
        <v>28</v>
      </c>
      <c r="B87" s="74"/>
      <c r="C87" s="74"/>
      <c r="D87" s="75"/>
      <c r="E87" s="75"/>
      <c r="F87" s="76"/>
      <c r="G87" s="76"/>
      <c r="H87" s="76"/>
      <c r="I87" s="76"/>
      <c r="J87" s="76"/>
      <c r="K87" s="76"/>
      <c r="AMJ87" s="0"/>
    </row>
    <row r="88" customFormat="false" ht="15" hidden="false" customHeight="true" outlineLevel="0" collapsed="false">
      <c r="A88" s="73" t="n">
        <v>7</v>
      </c>
      <c r="B88" s="74" t="s">
        <v>124</v>
      </c>
      <c r="C88" s="74"/>
      <c r="D88" s="75" t="s">
        <v>125</v>
      </c>
      <c r="E88" s="75"/>
      <c r="F88" s="76"/>
      <c r="G88" s="76"/>
      <c r="H88" s="76"/>
      <c r="I88" s="76"/>
      <c r="J88" s="76"/>
      <c r="K88" s="76"/>
    </row>
    <row r="89" s="72" customFormat="true" ht="15" hidden="false" customHeight="true" outlineLevel="0" collapsed="false">
      <c r="A89" s="73" t="n">
        <v>8</v>
      </c>
      <c r="B89" s="74" t="s">
        <v>126</v>
      </c>
      <c r="C89" s="74"/>
      <c r="D89" s="75" t="s">
        <v>127</v>
      </c>
      <c r="E89" s="75"/>
      <c r="F89" s="76"/>
      <c r="G89" s="76"/>
      <c r="H89" s="76"/>
      <c r="I89" s="76"/>
      <c r="J89" s="76"/>
      <c r="K89" s="76"/>
      <c r="AMJ89" s="0"/>
    </row>
    <row r="90" customFormat="false" ht="15" hidden="false" customHeight="true" outlineLevel="0" collapsed="false">
      <c r="A90" s="73" t="n">
        <v>9</v>
      </c>
      <c r="B90" s="74" t="s">
        <v>128</v>
      </c>
      <c r="C90" s="74"/>
      <c r="D90" s="75" t="s">
        <v>129</v>
      </c>
      <c r="E90" s="75"/>
      <c r="F90" s="76"/>
      <c r="G90" s="76"/>
      <c r="H90" s="76"/>
      <c r="I90" s="76"/>
      <c r="J90" s="76"/>
      <c r="K90" s="76"/>
    </row>
    <row r="91" customFormat="false" ht="15" hidden="false" customHeight="false" outlineLevel="0" collapsed="false">
      <c r="A91" s="73" t="s">
        <v>36</v>
      </c>
      <c r="B91" s="74"/>
      <c r="C91" s="74"/>
      <c r="D91" s="75"/>
      <c r="E91" s="75"/>
      <c r="F91" s="76"/>
      <c r="G91" s="76"/>
      <c r="H91" s="76"/>
      <c r="I91" s="76"/>
      <c r="J91" s="76"/>
      <c r="K91" s="76"/>
    </row>
    <row r="92" s="77" customFormat="true" ht="28.2" hidden="false" customHeight="true" outlineLevel="0" collapsed="false">
      <c r="A92" s="73" t="n">
        <v>11</v>
      </c>
      <c r="B92" s="74" t="s">
        <v>130</v>
      </c>
      <c r="C92" s="74"/>
      <c r="D92" s="75" t="s">
        <v>131</v>
      </c>
      <c r="E92" s="75"/>
      <c r="F92" s="76"/>
      <c r="G92" s="76"/>
      <c r="H92" s="76"/>
      <c r="I92" s="76"/>
      <c r="J92" s="76"/>
      <c r="K92" s="76"/>
      <c r="AMJ92" s="0"/>
    </row>
    <row r="93" s="77" customFormat="true" ht="15" hidden="false" customHeight="true" outlineLevel="0" collapsed="false">
      <c r="A93" s="73" t="n">
        <v>12</v>
      </c>
      <c r="B93" s="74" t="s">
        <v>132</v>
      </c>
      <c r="C93" s="74"/>
      <c r="D93" s="75" t="s">
        <v>133</v>
      </c>
      <c r="E93" s="75"/>
      <c r="F93" s="76"/>
      <c r="G93" s="76"/>
      <c r="H93" s="76"/>
      <c r="I93" s="76"/>
      <c r="J93" s="76"/>
      <c r="K93" s="76"/>
      <c r="AMJ93" s="0"/>
    </row>
    <row r="94" s="77" customFormat="true" ht="15" hidden="false" customHeight="true" outlineLevel="0" collapsed="false">
      <c r="A94" s="73" t="n">
        <v>13</v>
      </c>
      <c r="B94" s="74" t="s">
        <v>134</v>
      </c>
      <c r="C94" s="74"/>
      <c r="D94" s="75" t="s">
        <v>135</v>
      </c>
      <c r="E94" s="75"/>
      <c r="F94" s="76"/>
      <c r="G94" s="76"/>
      <c r="H94" s="76"/>
      <c r="I94" s="76"/>
      <c r="J94" s="76"/>
      <c r="K94" s="76"/>
      <c r="AMJ94" s="0"/>
    </row>
    <row r="95" s="77" customFormat="true" ht="41.45" hidden="false" customHeight="true" outlineLevel="0" collapsed="false">
      <c r="A95" s="73" t="n">
        <v>14</v>
      </c>
      <c r="B95" s="74" t="s">
        <v>136</v>
      </c>
      <c r="C95" s="74"/>
      <c r="D95" s="75" t="s">
        <v>137</v>
      </c>
      <c r="E95" s="75"/>
      <c r="F95" s="76" t="s">
        <v>138</v>
      </c>
      <c r="G95" s="76"/>
      <c r="H95" s="76"/>
      <c r="I95" s="76"/>
      <c r="J95" s="76"/>
      <c r="K95" s="76"/>
      <c r="AMJ95" s="0"/>
    </row>
    <row r="96" s="77" customFormat="true" ht="15" hidden="false" customHeight="true" outlineLevel="0" collapsed="false">
      <c r="A96" s="73" t="n">
        <v>15</v>
      </c>
      <c r="B96" s="74" t="s">
        <v>139</v>
      </c>
      <c r="C96" s="74"/>
      <c r="D96" s="75" t="s">
        <v>140</v>
      </c>
      <c r="E96" s="75"/>
      <c r="F96" s="76"/>
      <c r="G96" s="76"/>
      <c r="H96" s="76"/>
      <c r="I96" s="76"/>
      <c r="J96" s="76"/>
      <c r="K96" s="76"/>
      <c r="AMJ96" s="0"/>
    </row>
    <row r="97" s="77" customFormat="true" ht="15" hidden="false" customHeight="true" outlineLevel="0" collapsed="false">
      <c r="A97" s="73" t="n">
        <v>16</v>
      </c>
      <c r="B97" s="74" t="s">
        <v>141</v>
      </c>
      <c r="C97" s="74"/>
      <c r="D97" s="75"/>
      <c r="E97" s="75"/>
      <c r="F97" s="76"/>
      <c r="G97" s="76"/>
      <c r="H97" s="76"/>
      <c r="I97" s="76"/>
      <c r="J97" s="76"/>
      <c r="K97" s="76"/>
      <c r="AMJ97" s="0"/>
    </row>
    <row r="98" s="77" customFormat="true" ht="15" hidden="false" customHeight="true" outlineLevel="0" collapsed="false">
      <c r="A98" s="73" t="n">
        <v>17</v>
      </c>
      <c r="B98" s="74" t="s">
        <v>142</v>
      </c>
      <c r="C98" s="74"/>
      <c r="D98" s="75"/>
      <c r="E98" s="75"/>
      <c r="F98" s="76"/>
      <c r="G98" s="76"/>
      <c r="H98" s="76"/>
      <c r="I98" s="76"/>
      <c r="J98" s="76"/>
      <c r="K98" s="76"/>
      <c r="AMJ98" s="0"/>
    </row>
    <row r="99" s="77" customFormat="true" ht="15" hidden="false" customHeight="true" outlineLevel="0" collapsed="false">
      <c r="A99" s="78" t="n">
        <v>18</v>
      </c>
      <c r="B99" s="79" t="s">
        <v>143</v>
      </c>
      <c r="C99" s="79"/>
      <c r="D99" s="80"/>
      <c r="E99" s="80"/>
      <c r="F99" s="81"/>
      <c r="G99" s="81"/>
      <c r="H99" s="81"/>
      <c r="I99" s="81"/>
      <c r="J99" s="81"/>
      <c r="K99" s="81"/>
      <c r="AMJ99" s="0"/>
    </row>
    <row r="101" customFormat="false" ht="15" hidden="false" customHeight="false" outlineLevel="0" collapsed="false">
      <c r="A101" s="82"/>
      <c r="B101" s="83" t="s">
        <v>144</v>
      </c>
    </row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3">
    <mergeCell ref="A2:K2"/>
    <mergeCell ref="A3:K3"/>
    <mergeCell ref="A4:K4"/>
    <mergeCell ref="A5:K5"/>
    <mergeCell ref="F6:G6"/>
    <mergeCell ref="H6:K6"/>
    <mergeCell ref="A7:A9"/>
    <mergeCell ref="B7:B9"/>
    <mergeCell ref="C7:C9"/>
    <mergeCell ref="D7:D9"/>
    <mergeCell ref="E7:E9"/>
    <mergeCell ref="F7:H8"/>
    <mergeCell ref="I7:K8"/>
    <mergeCell ref="A10:C10"/>
    <mergeCell ref="A36:C36"/>
    <mergeCell ref="A70:C70"/>
    <mergeCell ref="A80:D80"/>
    <mergeCell ref="A81:D81"/>
    <mergeCell ref="E81:J81"/>
    <mergeCell ref="B82:C82"/>
    <mergeCell ref="D82:E82"/>
    <mergeCell ref="F82:K82"/>
    <mergeCell ref="B83:C83"/>
    <mergeCell ref="D83:E83"/>
    <mergeCell ref="F83:K83"/>
    <mergeCell ref="B84:C84"/>
    <mergeCell ref="D84:E84"/>
    <mergeCell ref="F84:K84"/>
    <mergeCell ref="B85:C85"/>
    <mergeCell ref="D85:E85"/>
    <mergeCell ref="F85:K85"/>
    <mergeCell ref="B86:C86"/>
    <mergeCell ref="D86:E86"/>
    <mergeCell ref="F86:K86"/>
    <mergeCell ref="B87:C87"/>
    <mergeCell ref="D87:E87"/>
    <mergeCell ref="F87:K87"/>
    <mergeCell ref="B88:C88"/>
    <mergeCell ref="D88:E88"/>
    <mergeCell ref="F88:K88"/>
    <mergeCell ref="B89:C89"/>
    <mergeCell ref="D89:E89"/>
    <mergeCell ref="F89:K89"/>
    <mergeCell ref="B90:C90"/>
    <mergeCell ref="D90:E90"/>
    <mergeCell ref="F90:K90"/>
    <mergeCell ref="B91:C91"/>
    <mergeCell ref="D91:E91"/>
    <mergeCell ref="F91:K91"/>
    <mergeCell ref="B92:C92"/>
    <mergeCell ref="D92:E92"/>
    <mergeCell ref="F92:K92"/>
    <mergeCell ref="B93:C93"/>
    <mergeCell ref="D93:E93"/>
    <mergeCell ref="F93:K93"/>
    <mergeCell ref="B94:C94"/>
    <mergeCell ref="D94:E94"/>
    <mergeCell ref="F94:K94"/>
    <mergeCell ref="B95:C95"/>
    <mergeCell ref="D95:E95"/>
    <mergeCell ref="F95:K95"/>
    <mergeCell ref="B96:C96"/>
    <mergeCell ref="D96:E96"/>
    <mergeCell ref="F96:K96"/>
    <mergeCell ref="B97:C97"/>
    <mergeCell ref="D97:E97"/>
    <mergeCell ref="F97:K97"/>
    <mergeCell ref="B98:C98"/>
    <mergeCell ref="D98:E98"/>
    <mergeCell ref="F98:K98"/>
    <mergeCell ref="B99:C99"/>
    <mergeCell ref="D99:E99"/>
    <mergeCell ref="F99:K99"/>
  </mergeCells>
  <printOptions headings="false" gridLines="false" gridLinesSet="true" horizontalCentered="false" verticalCentered="false"/>
  <pageMargins left="0.354166666666667" right="0.157638888888889" top="0.39375" bottom="0.393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10669</TotalTime>
  <Application>LibreOffice/6.1.1.2$Windows_X86_64 LibreOffice_project/5d19a1bfa650b796764388cd8b33a5af1f5baa1b</Application>
  <Company>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2008-07-01T11:09:43Z</dcterms:created>
  <dc:creator>sharova</dc:creator>
  <dc:description/>
  <dc:language>ru-RU</dc:language>
  <cp:lastModifiedBy/>
  <cp:lastPrinted>2018-12-14T14:52:33Z</cp:lastPrinted>
  <dcterms:modified xsi:type="dcterms:W3CDTF">2019-04-19T16:06:25Z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