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s.monolit.net\stroydir\РУК.ПРОЕКТОВ\Киселев С\все с рабочего стола\ЖК Луговая\Л20\Благоустройство\ТЗ на тендеры\Освещение площадки\"/>
    </mc:Choice>
  </mc:AlternateContent>
  <bookViews>
    <workbookView xWindow="0" yWindow="0" windowWidth="20490" windowHeight="7650" tabRatio="500"/>
  </bookViews>
  <sheets>
    <sheet name="СВОДНАЯ" sheetId="1" r:id="rId1"/>
  </sheets>
  <externalReferences>
    <externalReference r:id="rId2"/>
  </externalReferences>
  <definedNames>
    <definedName name="_2_">#REF!</definedName>
    <definedName name="_4TEN">#REF!</definedName>
    <definedName name="_wrn2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>{#N/A,#N/A,FALSE,"Leasing 6A"}</definedName>
    <definedName name="abd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>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>1252</definedName>
    <definedName name="HTML_Control">{"'Cash Requirements 5F '!$A$1:$AC$48"}</definedName>
    <definedName name="HTML_Description">""</definedName>
    <definedName name="HTML_Email">""</definedName>
    <definedName name="HTML_Header">"Cash Requirements 5F"</definedName>
    <definedName name="HTML_LastUpdate">"7/10/00"</definedName>
    <definedName name="HTML_LineAfter">0</definedName>
    <definedName name="HTML_LineBefore">0</definedName>
    <definedName name="HTML_Name">"ERICK"</definedName>
    <definedName name="HTML_OBDlg2">1</definedName>
    <definedName name="HTML_OBDlg4">1</definedName>
    <definedName name="HTML_OS">0</definedName>
    <definedName name="HTML_PathFile">"C:\xldata\july2000cash.htm"</definedName>
    <definedName name="HTML_Title">"Discover July 2000 Cashflow"</definedName>
    <definedName name="Int_Rate">'[1]Offsets &amp; Other Costs'!$G$61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>{#N/A,#N/A,FALSE,"Leasing 6A"}</definedName>
    <definedName name="wrn.monthly._.financia2">{#N/A,#N/A,FALSE,"SUMMARY 4a";#N/A,#N/A,FALSE,"GBA 4b";#N/A,#N/A,FALSE,"TENANT 4c";#N/A,#N/A,FALSE,"BUDGET DETAIL";#N/A,#N/A,FALSE,"PRO FORMA"}</definedName>
    <definedName name="wrn.monthly._.financial.">{#N/A,#N/A,FALSE,"SUMMARY 4a";#N/A,#N/A,FALSE,"GBA 4b";#N/A,#N/A,FALSE,"TENANT 4c";#N/A,#N/A,FALSE,"BUDGET DETAIL";#N/A,#N/A,FALSE,"PRO FORMA"}</definedName>
    <definedName name="wrn.ontario.">{"page1",#N/A,FALSE,"sheet 1";"Page2",#N/A,FALSE,"sheet 1";"page3",#N/A,FALSE,"sheet 1";"page4",#N/A,FALSE,"sheet 1"}</definedName>
    <definedName name="wrn.p3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>{#N/A,#N/A,FALSE,"Broker Sheet";#N/A,#N/A,FALSE,"Exec.Summary";#N/A,#N/A,FALSE,"Argus Cash Flow";#N/A,#N/A,FALSE,"SPF";#N/A,#N/A,FALSE,"RentRoll"}</definedName>
    <definedName name="wrn.Template.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ааа">#REF!</definedName>
    <definedName name="Исходный_список">#REF!</definedName>
    <definedName name="Кровля">#REF!</definedName>
    <definedName name="_xlnm.Print_Area" localSheetId="0">СВОДНАЯ!$A$1:$K$58</definedName>
    <definedName name="_xlnm.Print_Area">#REF!</definedName>
    <definedName name="рррр">#REF!</definedName>
    <definedName name="Сод.пл">#REF!</definedName>
    <definedName name="СодержаниеПлощадки">#REF!</definedName>
    <definedName name="Список">#REF!</definedName>
  </definedNames>
  <calcPr calcId="162913"/>
</workbook>
</file>

<file path=xl/calcChain.xml><?xml version="1.0" encoding="utf-8"?>
<calcChain xmlns="http://schemas.openxmlformats.org/spreadsheetml/2006/main">
  <c r="J39" i="1" l="1"/>
  <c r="K39" i="1"/>
  <c r="I39" i="1"/>
  <c r="I36" i="1" l="1"/>
  <c r="H36" i="1"/>
  <c r="K36" i="1" s="1"/>
  <c r="J36" i="1" s="1"/>
  <c r="I35" i="1"/>
  <c r="H35" i="1"/>
  <c r="K35" i="1" s="1"/>
  <c r="J35" i="1" s="1"/>
  <c r="I34" i="1"/>
  <c r="H34" i="1"/>
  <c r="K34" i="1" s="1"/>
  <c r="J34" i="1" s="1"/>
  <c r="I33" i="1"/>
  <c r="H33" i="1"/>
  <c r="K33" i="1" s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3" i="1"/>
  <c r="I23" i="1"/>
  <c r="J22" i="1"/>
  <c r="I22" i="1"/>
  <c r="J20" i="1"/>
  <c r="I20" i="1"/>
  <c r="J19" i="1"/>
  <c r="I19" i="1"/>
  <c r="J18" i="1"/>
  <c r="I18" i="1"/>
  <c r="J16" i="1"/>
  <c r="I16" i="1"/>
  <c r="J15" i="1"/>
  <c r="I15" i="1"/>
  <c r="J14" i="1"/>
  <c r="I14" i="1"/>
  <c r="J13" i="1"/>
  <c r="I13" i="1"/>
  <c r="J12" i="1"/>
  <c r="I12" i="1"/>
  <c r="J11" i="1"/>
  <c r="I11" i="1"/>
  <c r="I24" i="1" l="1"/>
  <c r="K12" i="1"/>
  <c r="K16" i="1"/>
  <c r="K20" i="1"/>
  <c r="K23" i="1"/>
  <c r="K19" i="1"/>
  <c r="K25" i="1"/>
  <c r="K29" i="1"/>
  <c r="K26" i="1"/>
  <c r="K13" i="1"/>
  <c r="J17" i="1"/>
  <c r="K32" i="1"/>
  <c r="J33" i="1"/>
  <c r="J32" i="1" s="1"/>
  <c r="I10" i="1"/>
  <c r="I17" i="1"/>
  <c r="I21" i="1"/>
  <c r="J21" i="1"/>
  <c r="J24" i="1"/>
  <c r="K11" i="1"/>
  <c r="K18" i="1"/>
  <c r="K22" i="1"/>
  <c r="K30" i="1"/>
  <c r="K15" i="1"/>
  <c r="K14" i="1"/>
  <c r="K31" i="1"/>
  <c r="K28" i="1"/>
  <c r="K27" i="1"/>
  <c r="J10" i="1"/>
  <c r="K10" i="1" l="1"/>
  <c r="K24" i="1"/>
  <c r="K17" i="1"/>
  <c r="K21" i="1"/>
  <c r="H26" i="1" l="1"/>
  <c r="H27" i="1"/>
  <c r="H28" i="1"/>
  <c r="H29" i="1"/>
  <c r="H30" i="1"/>
  <c r="H31" i="1"/>
  <c r="H25" i="1"/>
  <c r="H23" i="1"/>
  <c r="H22" i="1"/>
  <c r="H19" i="1"/>
  <c r="H20" i="1"/>
  <c r="H18" i="1"/>
  <c r="H12" i="1"/>
  <c r="H13" i="1"/>
  <c r="H14" i="1"/>
  <c r="H15" i="1"/>
  <c r="H16" i="1"/>
  <c r="H11" i="1"/>
</calcChain>
</file>

<file path=xl/sharedStrings.xml><?xml version="1.0" encoding="utf-8"?>
<sst xmlns="http://schemas.openxmlformats.org/spreadsheetml/2006/main" count="126" uniqueCount="96">
  <si>
    <t>(на бланке организации)</t>
  </si>
  <si>
    <t>Тендерное коммерческое предложение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</si>
  <si>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</si>
  <si>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ИНН претендента</t>
  </si>
  <si>
    <t>Название компании — претендента</t>
  </si>
  <si>
    <t>№№</t>
  </si>
  <si>
    <t>Предмет закупки</t>
  </si>
  <si>
    <t>Примечания</t>
  </si>
  <si>
    <t>Ед. изм.</t>
  </si>
  <si>
    <t>Кол-во ИТОГО</t>
  </si>
  <si>
    <t>Цена, руб. с НДС</t>
  </si>
  <si>
    <t>Стоимость, руб. с НДС</t>
  </si>
  <si>
    <t>Материалы/ оборудование</t>
  </si>
  <si>
    <t xml:space="preserve"> СМР/ ПНР </t>
  </si>
  <si>
    <t>Всего,
руб. с НДС</t>
  </si>
  <si>
    <t>6</t>
  </si>
  <si>
    <t>10</t>
  </si>
  <si>
    <t>Дополнительные затраты</t>
  </si>
  <si>
    <t>ИТОГО: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</si>
  <si>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</si>
  <si>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</si>
  <si>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</si>
  <si>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</si>
  <si>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</si>
  <si>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</si>
  <si>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</si>
  <si>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</si>
  <si>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</si>
  <si>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</si>
  <si>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</si>
  <si>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</si>
  <si>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</si>
  <si>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</si>
  <si>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</si>
  <si>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</si>
  <si>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</si>
  <si>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</si>
  <si>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</si>
  <si>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</si>
  <si>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</si>
  <si>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</si>
  <si>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</si>
  <si>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 xml:space="preserve">Оборот за последние 3 года (указать оборот (выручку) по данным бухгалтерской отчетности за 2016/2017/2018 год) </t>
  </si>
  <si>
    <t>год-сумма/год-сумма/год-сумма (руб.без НДС)</t>
  </si>
  <si>
    <t>2016-
2017-
2018-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</si>
  <si>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</si>
  <si>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</si>
  <si>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</si>
  <si>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</si>
  <si>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</si>
  <si>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 - обязательные для заполнения поля</t>
  </si>
  <si>
    <t>шт</t>
  </si>
  <si>
    <t>м.п.</t>
  </si>
  <si>
    <t>1</t>
  </si>
  <si>
    <t>2</t>
  </si>
  <si>
    <t>3</t>
  </si>
  <si>
    <t>4</t>
  </si>
  <si>
    <t>5</t>
  </si>
  <si>
    <t>7</t>
  </si>
  <si>
    <t>на выполнение работ по устройству системы внутриплощадочного освещения</t>
  </si>
  <si>
    <t xml:space="preserve"> на объекте: "Строительство многоэтажного жилого дома по ул. Луговая земельный участок 6 в г. Симферополь"</t>
  </si>
  <si>
    <t>Щиты, автоматические выключатели модульные и доп устройства</t>
  </si>
  <si>
    <t>Щит распределительный навесного исполнения на 24 модулей IP31</t>
  </si>
  <si>
    <t>ЩРн-24-IP31 EKF PROxima</t>
  </si>
  <si>
    <t>Выключатель автоматический трехполюсный Lн=10А</t>
  </si>
  <si>
    <t>ВА47-63, 3Р 10А EKF PROxima</t>
  </si>
  <si>
    <t>Выключатель автоматический трехполюсный Lн=6А</t>
  </si>
  <si>
    <t>ВА47-63, 3Р 6А EKF PROxima</t>
  </si>
  <si>
    <t>Выключатель автоматический однополюсный Lн=6А</t>
  </si>
  <si>
    <t>ВА47-63, 1Р 6А EKF PROxima</t>
  </si>
  <si>
    <t>Контактор модульный</t>
  </si>
  <si>
    <t>КМ-1-16</t>
  </si>
  <si>
    <t>Фотореле</t>
  </si>
  <si>
    <t>PS-1 6A 1400Вт IP44 EKF PROxima</t>
  </si>
  <si>
    <t>Кабельно-проводниковая продукция</t>
  </si>
  <si>
    <t>Кабель силовой с медными жилами с изоляцией из ПВХ пластиката в оболочке из ПВХ пластиката с низким дымо- и газовыделением сечением 5х4мм2 ГОСТ 31996-2012</t>
  </si>
  <si>
    <t>То же: сечением 5х2,5мм2</t>
  </si>
  <si>
    <t>Провод соединительный с медными ТПЖ с изоляцией и наружной оболочкой из ПВХ пластиката 3х1,5мм2</t>
  </si>
  <si>
    <t>ВВГнг(А)-LS-5х4</t>
  </si>
  <si>
    <t>ВВГнг(А)-LS-5х2,5</t>
  </si>
  <si>
    <t>ПВС-3х1,5</t>
  </si>
  <si>
    <t>Кабеленесущие системы</t>
  </si>
  <si>
    <t>Труба гофрированная d=25мм с протяжкой</t>
  </si>
  <si>
    <t>Гибкая двухстенная гофрированная труба d=50мм с протяжкой</t>
  </si>
  <si>
    <t>ПНД/ПВД</t>
  </si>
  <si>
    <t>Светотехническая продукция</t>
  </si>
  <si>
    <t>Фонарь уличный "Мегаполис", h=4м</t>
  </si>
  <si>
    <t>Прожектор уличный свтодиодный 30Вт 2100Лк IP65</t>
  </si>
  <si>
    <t>Закладная деталь ждя фонарного столба, h=1,5м</t>
  </si>
  <si>
    <t>Вводной щиток</t>
  </si>
  <si>
    <t>Энергосберегающая лампа 100Вт</t>
  </si>
  <si>
    <t>Кирпич красный обоженный полнотелый</t>
  </si>
  <si>
    <t>Песок</t>
  </si>
  <si>
    <t>ЭРА LPR-30-2700К-М</t>
  </si>
  <si>
    <t>ТВ-11</t>
  </si>
  <si>
    <t>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</si>
</sst>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* #,##0.00&quot;    &quot;;\-* #,##0.00&quot;    &quot;;\ * \-#&quot;    &quot;;\ @\ "/>
    <numFmt numFmtId="165" formatCode="#,##0.0"/>
  </numFmts>
  <fonts count="30" x14ac:knownFonts="1">
    <font>
      <sz val="10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rgb="FFC5E0B4"/>
        <bgColor rgb="FFD7E4BD"/>
      </patternFill>
    </fill>
    <fill>
      <patternFill patternType="solid">
        <fgColor theme="9" tint="0.59999389629810485"/>
        <bgColor rgb="FFFFFF00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164" fontId="29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9" fillId="0" borderId="0" applyBorder="0" applyProtection="0"/>
    <xf numFmtId="0" fontId="29" fillId="0" borderId="0" applyBorder="0" applyProtection="0"/>
    <xf numFmtId="0" fontId="3" fillId="0" borderId="0" applyBorder="0" applyProtection="0"/>
    <xf numFmtId="0" fontId="12" fillId="0" borderId="0" applyBorder="0" applyProtection="0"/>
    <xf numFmtId="0" fontId="13" fillId="0" borderId="0"/>
    <xf numFmtId="0" fontId="29" fillId="0" borderId="0"/>
    <xf numFmtId="0" fontId="14" fillId="0" borderId="0"/>
    <xf numFmtId="0" fontId="14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</cellStyleXfs>
  <cellXfs count="85">
    <xf numFmtId="0" fontId="0" fillId="0" borderId="0" xfId="0"/>
    <xf numFmtId="49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4" fontId="15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49" fontId="16" fillId="9" borderId="0" xfId="0" applyNumberFormat="1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horizontal="left" vertical="center"/>
      <protection locked="0"/>
    </xf>
    <xf numFmtId="0" fontId="17" fillId="9" borderId="0" xfId="0" applyFont="1" applyFill="1" applyAlignment="1" applyProtection="1">
      <alignment horizontal="center" vertical="center"/>
      <protection locked="0"/>
    </xf>
    <xf numFmtId="4" fontId="15" fillId="9" borderId="0" xfId="0" applyNumberFormat="1" applyFont="1" applyFill="1" applyAlignment="1" applyProtection="1">
      <alignment vertical="center"/>
      <protection locked="0"/>
    </xf>
    <xf numFmtId="4" fontId="15" fillId="9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20" fillId="0" borderId="8" xfId="0" applyNumberFormat="1" applyFont="1" applyBorder="1" applyAlignment="1" applyProtection="1">
      <alignment horizontal="center" vertical="center" wrapText="1"/>
      <protection locked="0"/>
    </xf>
    <xf numFmtId="4" fontId="20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0" xfId="20" applyFont="1" applyProtection="1">
      <protection locked="0"/>
    </xf>
    <xf numFmtId="49" fontId="22" fillId="0" borderId="10" xfId="20" applyNumberFormat="1" applyFont="1" applyBorder="1" applyAlignment="1" applyProtection="1">
      <alignment horizontal="center" vertical="center" wrapText="1"/>
      <protection locked="0"/>
    </xf>
    <xf numFmtId="0" fontId="23" fillId="0" borderId="10" xfId="20" applyFont="1" applyBorder="1" applyAlignment="1" applyProtection="1">
      <alignment horizontal="left" vertical="center" wrapText="1"/>
    </xf>
    <xf numFmtId="0" fontId="23" fillId="0" borderId="10" xfId="34" applyNumberFormat="1" applyFont="1" applyBorder="1" applyAlignment="1" applyProtection="1">
      <alignment horizontal="left" vertical="center" wrapText="1"/>
      <protection locked="0"/>
    </xf>
    <xf numFmtId="0" fontId="23" fillId="0" borderId="10" xfId="20" applyFont="1" applyBorder="1" applyAlignment="1" applyProtection="1">
      <alignment horizontal="center" vertical="center" wrapText="1"/>
    </xf>
    <xf numFmtId="3" fontId="23" fillId="0" borderId="11" xfId="34" applyNumberFormat="1" applyFont="1" applyBorder="1" applyAlignment="1" applyProtection="1">
      <alignment horizontal="center" vertical="center"/>
      <protection locked="0"/>
    </xf>
    <xf numFmtId="4" fontId="23" fillId="0" borderId="12" xfId="34" applyNumberFormat="1" applyFont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</xf>
    <xf numFmtId="4" fontId="23" fillId="0" borderId="13" xfId="34" applyNumberFormat="1" applyFont="1" applyBorder="1" applyAlignment="1" applyProtection="1">
      <alignment horizontal="right" vertical="center"/>
    </xf>
    <xf numFmtId="49" fontId="22" fillId="0" borderId="10" xfId="20" applyNumberFormat="1" applyFont="1" applyBorder="1" applyAlignment="1" applyProtection="1">
      <alignment horizontal="center" vertical="top" wrapText="1"/>
      <protection locked="0"/>
    </xf>
    <xf numFmtId="0" fontId="23" fillId="0" borderId="10" xfId="20" applyFont="1" applyBorder="1" applyAlignment="1" applyProtection="1">
      <alignment horizontal="left" vertical="top" wrapText="1"/>
    </xf>
    <xf numFmtId="0" fontId="23" fillId="0" borderId="10" xfId="20" applyFont="1" applyBorder="1" applyAlignment="1" applyProtection="1">
      <alignment horizontal="center" vertical="top" wrapText="1"/>
    </xf>
    <xf numFmtId="3" fontId="23" fillId="0" borderId="11" xfId="34" applyNumberFormat="1" applyFont="1" applyBorder="1" applyAlignment="1" applyProtection="1">
      <alignment horizontal="center" vertical="top"/>
      <protection locked="0"/>
    </xf>
    <xf numFmtId="4" fontId="23" fillId="9" borderId="12" xfId="34" applyNumberFormat="1" applyFont="1" applyFill="1" applyBorder="1" applyAlignment="1" applyProtection="1">
      <alignment horizontal="right" vertical="center"/>
      <protection locked="0"/>
    </xf>
    <xf numFmtId="4" fontId="23" fillId="9" borderId="10" xfId="34" applyNumberFormat="1" applyFont="1" applyFill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top"/>
    </xf>
    <xf numFmtId="4" fontId="23" fillId="0" borderId="13" xfId="34" applyNumberFormat="1" applyFont="1" applyBorder="1" applyAlignment="1" applyProtection="1">
      <alignment horizontal="right" vertical="top"/>
    </xf>
    <xf numFmtId="4" fontId="23" fillId="9" borderId="12" xfId="34" applyNumberFormat="1" applyFont="1" applyFill="1" applyBorder="1" applyAlignment="1" applyProtection="1">
      <alignment horizontal="right" vertical="top"/>
      <protection locked="0"/>
    </xf>
    <xf numFmtId="4" fontId="23" fillId="9" borderId="10" xfId="34" applyNumberFormat="1" applyFont="1" applyFill="1" applyBorder="1" applyAlignment="1" applyProtection="1">
      <alignment horizontal="right" vertical="top"/>
      <protection locked="0"/>
    </xf>
    <xf numFmtId="4" fontId="23" fillId="0" borderId="11" xfId="34" applyNumberFormat="1" applyFont="1" applyBorder="1" applyAlignment="1" applyProtection="1">
      <alignment horizontal="center" vertical="center"/>
      <protection locked="0"/>
    </xf>
    <xf numFmtId="4" fontId="21" fillId="12" borderId="6" xfId="20" applyNumberFormat="1" applyFont="1" applyFill="1" applyBorder="1" applyAlignment="1" applyProtection="1">
      <alignment vertical="center" wrapText="1"/>
      <protection locked="0"/>
    </xf>
    <xf numFmtId="4" fontId="21" fillId="12" borderId="4" xfId="20" applyNumberFormat="1" applyFont="1" applyFill="1" applyBorder="1" applyAlignment="1" applyProtection="1">
      <alignment vertical="center" wrapText="1"/>
      <protection locked="0"/>
    </xf>
    <xf numFmtId="4" fontId="21" fillId="12" borderId="5" xfId="20" applyNumberFormat="1" applyFont="1" applyFill="1" applyBorder="1" applyAlignment="1" applyProtection="1">
      <alignment vertical="center" wrapText="1"/>
      <protection locked="0"/>
    </xf>
    <xf numFmtId="164" fontId="26" fillId="13" borderId="5" xfId="1" applyFont="1" applyFill="1" applyBorder="1" applyAlignment="1" applyProtection="1">
      <alignment horizontal="right" vertical="center" wrapText="1"/>
    </xf>
    <xf numFmtId="49" fontId="15" fillId="0" borderId="2" xfId="1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49" fontId="15" fillId="0" borderId="12" xfId="1" applyNumberFormat="1" applyFont="1" applyBorder="1" applyAlignment="1" applyProtection="1">
      <alignment horizontal="center" vertical="center" wrapText="1"/>
    </xf>
    <xf numFmtId="0" fontId="28" fillId="0" borderId="0" xfId="0" applyFont="1" applyProtection="1"/>
    <xf numFmtId="49" fontId="15" fillId="0" borderId="8" xfId="1" applyNumberFormat="1" applyFont="1" applyBorder="1" applyAlignment="1" applyProtection="1">
      <alignment horizontal="center" vertical="center" wrapText="1"/>
    </xf>
    <xf numFmtId="49" fontId="22" fillId="14" borderId="22" xfId="0" applyNumberFormat="1" applyFont="1" applyFill="1" applyBorder="1" applyAlignment="1">
      <alignment horizontal="center" wrapText="1"/>
    </xf>
    <xf numFmtId="0" fontId="22" fillId="0" borderId="0" xfId="0" applyFont="1"/>
    <xf numFmtId="0" fontId="23" fillId="0" borderId="10" xfId="34" applyNumberFormat="1" applyFont="1" applyBorder="1" applyAlignment="1" applyProtection="1">
      <alignment horizontal="center" vertical="top" wrapText="1"/>
      <protection locked="0"/>
    </xf>
    <xf numFmtId="0" fontId="23" fillId="0" borderId="11" xfId="20" applyFont="1" applyBorder="1" applyAlignment="1" applyProtection="1">
      <alignment horizontal="center" vertical="top" wrapText="1"/>
    </xf>
    <xf numFmtId="0" fontId="21" fillId="11" borderId="4" xfId="20" applyFont="1" applyFill="1" applyBorder="1" applyAlignment="1" applyProtection="1">
      <alignment vertical="center" wrapText="1"/>
      <protection locked="0"/>
    </xf>
    <xf numFmtId="0" fontId="21" fillId="11" borderId="5" xfId="20" applyFont="1" applyFill="1" applyBorder="1" applyAlignment="1" applyProtection="1">
      <alignment vertical="center" wrapText="1"/>
      <protection locked="0"/>
    </xf>
    <xf numFmtId="4" fontId="21" fillId="11" borderId="5" xfId="20" applyNumberFormat="1" applyFont="1" applyFill="1" applyBorder="1" applyAlignment="1" applyProtection="1">
      <alignment vertical="center" wrapText="1"/>
      <protection locked="0"/>
    </xf>
    <xf numFmtId="2" fontId="21" fillId="11" borderId="5" xfId="20" applyNumberFormat="1" applyFont="1" applyFill="1" applyBorder="1" applyAlignment="1" applyProtection="1">
      <alignment vertical="center" wrapText="1"/>
      <protection locked="0"/>
    </xf>
    <xf numFmtId="2" fontId="21" fillId="11" borderId="23" xfId="20" applyNumberFormat="1" applyFont="1" applyFill="1" applyBorder="1" applyAlignment="1" applyProtection="1">
      <alignment vertical="center" wrapText="1"/>
      <protection locked="0"/>
    </xf>
    <xf numFmtId="49" fontId="22" fillId="0" borderId="7" xfId="20" applyNumberFormat="1" applyFont="1" applyBorder="1" applyAlignment="1" applyProtection="1">
      <alignment horizontal="center" vertical="top" wrapText="1"/>
      <protection locked="0"/>
    </xf>
    <xf numFmtId="4" fontId="23" fillId="9" borderId="7" xfId="34" applyNumberFormat="1" applyFont="1" applyFill="1" applyBorder="1" applyAlignment="1" applyProtection="1">
      <alignment horizontal="left" vertical="top"/>
      <protection locked="0"/>
    </xf>
    <xf numFmtId="4" fontId="23" fillId="9" borderId="7" xfId="34" applyNumberFormat="1" applyFont="1" applyFill="1" applyBorder="1" applyAlignment="1" applyProtection="1">
      <alignment horizontal="right" vertical="top"/>
      <protection locked="0"/>
    </xf>
    <xf numFmtId="4" fontId="23" fillId="9" borderId="3" xfId="34" applyNumberFormat="1" applyFont="1" applyFill="1" applyBorder="1" applyAlignment="1" applyProtection="1">
      <alignment horizontal="right" vertical="top"/>
      <protection locked="0"/>
    </xf>
    <xf numFmtId="4" fontId="23" fillId="9" borderId="17" xfId="34" applyNumberFormat="1" applyFont="1" applyFill="1" applyBorder="1" applyAlignment="1" applyProtection="1">
      <alignment horizontal="left" vertical="top"/>
      <protection locked="0"/>
    </xf>
    <xf numFmtId="4" fontId="23" fillId="9" borderId="17" xfId="34" applyNumberFormat="1" applyFont="1" applyFill="1" applyBorder="1" applyAlignment="1" applyProtection="1">
      <alignment horizontal="right" vertical="top"/>
      <protection locked="0"/>
    </xf>
    <xf numFmtId="4" fontId="23" fillId="9" borderId="26" xfId="34" applyNumberFormat="1" applyFont="1" applyFill="1" applyBorder="1" applyAlignment="1" applyProtection="1">
      <alignment horizontal="right" vertical="top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165" fontId="20" fillId="0" borderId="6" xfId="0" applyNumberFormat="1" applyFont="1" applyBorder="1" applyAlignment="1" applyProtection="1">
      <alignment horizontal="center" vertical="center" wrapText="1"/>
    </xf>
    <xf numFmtId="0" fontId="21" fillId="11" borderId="24" xfId="20" applyFont="1" applyFill="1" applyBorder="1" applyAlignment="1" applyProtection="1">
      <alignment horizontal="left" vertical="center" wrapText="1"/>
      <protection locked="0"/>
    </xf>
    <xf numFmtId="0" fontId="21" fillId="11" borderId="25" xfId="20" applyFont="1" applyFill="1" applyBorder="1" applyAlignment="1" applyProtection="1">
      <alignment horizontal="left" vertical="center" wrapText="1"/>
      <protection locked="0"/>
    </xf>
    <xf numFmtId="0" fontId="18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9" fillId="15" borderId="2" xfId="0" applyFont="1" applyFill="1" applyBorder="1" applyAlignment="1" applyProtection="1">
      <alignment horizontal="center" vertical="center" wrapText="1"/>
      <protection locked="0"/>
    </xf>
    <xf numFmtId="0" fontId="19" fillId="15" borderId="3" xfId="0" applyFont="1" applyFill="1" applyBorder="1" applyAlignment="1" applyProtection="1">
      <alignment horizontal="center" vertical="center" wrapText="1"/>
      <protection locked="0"/>
    </xf>
    <xf numFmtId="0" fontId="21" fillId="12" borderId="4" xfId="20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4" fillId="13" borderId="4" xfId="20" applyFont="1" applyFill="1" applyBorder="1" applyAlignment="1" applyProtection="1">
      <alignment horizontal="left" vertical="center" wrapText="1"/>
      <protection locked="0"/>
    </xf>
    <xf numFmtId="0" fontId="25" fillId="13" borderId="5" xfId="2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left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15" fillId="0" borderId="16" xfId="33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15" fillId="0" borderId="19" xfId="33" applyFont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 applyProtection="1">
      <alignment horizontal="left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15" fillId="0" borderId="21" xfId="33" applyFont="1" applyBorder="1" applyAlignment="1" applyProtection="1">
      <alignment horizontal="center" vertical="center" wrapText="1"/>
      <protection locked="0"/>
    </xf>
    <xf numFmtId="4" fontId="23" fillId="0" borderId="11" xfId="34" applyNumberFormat="1" applyFont="1" applyBorder="1" applyAlignment="1" applyProtection="1">
      <alignment horizontal="center" vertical="top"/>
      <protection locked="0"/>
    </xf>
  </cellXfs>
  <cellStyles count="39">
    <cellStyle name="Accent 1 14" xfId="2"/>
    <cellStyle name="Accent 13" xfId="3"/>
    <cellStyle name="Accent 2 15" xfId="4"/>
    <cellStyle name="Accent 3 16" xfId="5"/>
    <cellStyle name="Bad 10" xfId="6"/>
    <cellStyle name="Error 12" xfId="7"/>
    <cellStyle name="Footnote 5" xfId="8"/>
    <cellStyle name="Good 8" xfId="9"/>
    <cellStyle name="Heading 1 1" xfId="10"/>
    <cellStyle name="Heading 2 2" xfId="11"/>
    <cellStyle name="Hyperlink 6" xfId="12"/>
    <cellStyle name="Neutral 9" xfId="13"/>
    <cellStyle name="Note 4" xfId="14"/>
    <cellStyle name="Status 7" xfId="15"/>
    <cellStyle name="Text 3" xfId="16"/>
    <cellStyle name="Warning 11" xfId="17"/>
    <cellStyle name="Гиперссылка 2" xfId="18"/>
    <cellStyle name="Обычный" xfId="0" builtinId="0"/>
    <cellStyle name="Обычный 12" xfId="19"/>
    <cellStyle name="Обычный 2" xfId="20"/>
    <cellStyle name="Обычный 2 2" xfId="21"/>
    <cellStyle name="Обычный 2 2 2" xfId="22"/>
    <cellStyle name="Обычный 2 3" xfId="23"/>
    <cellStyle name="Обычный 2 3 2" xfId="24"/>
    <cellStyle name="Обычный 3" xfId="25"/>
    <cellStyle name="Обычный 3 3" xfId="26"/>
    <cellStyle name="Обычный 4" xfId="27"/>
    <cellStyle name="Обычный 4 2" xfId="28"/>
    <cellStyle name="Обычный 4 3" xfId="29"/>
    <cellStyle name="Обычный 5" xfId="30"/>
    <cellStyle name="Обычный 5 2" xfId="31"/>
    <cellStyle name="Обычный 7" xfId="32"/>
    <cellStyle name="Обычный_Лист1" xfId="33"/>
    <cellStyle name="Финансовый" xfId="1" builtinId="3"/>
    <cellStyle name="Финансовый 2" xfId="34"/>
    <cellStyle name="Финансовый 2 2" xfId="35"/>
    <cellStyle name="Финансовый 2 2 2" xfId="36"/>
    <cellStyle name="Финансовый 3" xfId="37"/>
    <cellStyle name="Финансовый 4" xfId="38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 &amp; Other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B59"/>
    <pageSetUpPr fitToPage="1"/>
  </sheetPr>
  <dimension ref="A1:AMJ60"/>
  <sheetViews>
    <sheetView tabSelected="1" zoomScale="75" zoomScaleNormal="75" workbookViewId="0">
      <pane xSplit="12" ySplit="9" topLeftCell="M10" activePane="bottomRight" state="frozen"/>
      <selection pane="topRight" activeCell="M1" sqref="M1"/>
      <selection pane="bottomLeft" activeCell="A18" sqref="A18"/>
      <selection pane="bottomRight" activeCell="K36" sqref="K36"/>
    </sheetView>
  </sheetViews>
  <sheetFormatPr defaultRowHeight="15.75" outlineLevelRow="3" x14ac:dyDescent="0.25"/>
  <cols>
    <col min="1" max="1" width="9.140625" style="1" customWidth="1"/>
    <col min="2" max="2" width="58.85546875" style="2" customWidth="1"/>
    <col min="3" max="3" width="19.28515625" style="3" customWidth="1"/>
    <col min="4" max="4" width="11.28515625" style="2" customWidth="1"/>
    <col min="5" max="5" width="20.28515625" style="2" customWidth="1"/>
    <col min="6" max="6" width="17.85546875" style="4" customWidth="1"/>
    <col min="7" max="7" width="17.28515625" style="4" customWidth="1"/>
    <col min="8" max="8" width="17.5703125" style="4" customWidth="1"/>
    <col min="9" max="9" width="18.85546875" style="4" customWidth="1"/>
    <col min="10" max="10" width="24.7109375" style="4" customWidth="1"/>
    <col min="11" max="11" width="25" style="5" customWidth="1"/>
    <col min="12" max="1023" width="9.140625" style="2" customWidth="1"/>
    <col min="1024" max="1025" width="11.5703125"/>
  </cols>
  <sheetData>
    <row r="1" spans="1:1024" ht="26.25" customHeight="1" x14ac:dyDescent="0.25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15" customHeight="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024" ht="17.45" customHeight="1" x14ac:dyDescent="0.25">
      <c r="A3" s="66" t="s">
        <v>59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024" ht="30" customHeight="1" x14ac:dyDescent="0.25">
      <c r="A4" s="66" t="s">
        <v>60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024" ht="15" customHeight="1" x14ac:dyDescent="0.2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024" ht="36.950000000000003" customHeight="1" x14ac:dyDescent="0.25">
      <c r="A6" s="12"/>
      <c r="B6" s="12"/>
      <c r="C6" s="12"/>
      <c r="D6" s="12"/>
      <c r="E6" s="12"/>
      <c r="F6" s="68" t="s">
        <v>3</v>
      </c>
      <c r="G6" s="68"/>
      <c r="H6" s="69" t="s">
        <v>4</v>
      </c>
      <c r="I6" s="69"/>
      <c r="J6" s="69"/>
      <c r="K6" s="69"/>
    </row>
    <row r="7" spans="1:1024" ht="32.25" customHeight="1" x14ac:dyDescent="0.25">
      <c r="A7" s="71" t="s">
        <v>5</v>
      </c>
      <c r="B7" s="72" t="s">
        <v>6</v>
      </c>
      <c r="C7" s="72" t="s">
        <v>7</v>
      </c>
      <c r="D7" s="72" t="s">
        <v>8</v>
      </c>
      <c r="E7" s="63" t="s">
        <v>9</v>
      </c>
      <c r="F7" s="61" t="s">
        <v>10</v>
      </c>
      <c r="G7" s="61"/>
      <c r="H7" s="61"/>
      <c r="I7" s="62" t="s">
        <v>11</v>
      </c>
      <c r="J7" s="62"/>
      <c r="K7" s="62"/>
    </row>
    <row r="8" spans="1:1024" ht="15.75" customHeight="1" x14ac:dyDescent="0.25">
      <c r="A8" s="71"/>
      <c r="B8" s="72"/>
      <c r="C8" s="72"/>
      <c r="D8" s="72"/>
      <c r="E8" s="63"/>
      <c r="F8" s="61"/>
      <c r="G8" s="61"/>
      <c r="H8" s="61"/>
      <c r="I8" s="62"/>
      <c r="J8" s="62"/>
      <c r="K8" s="62"/>
    </row>
    <row r="9" spans="1:1024" ht="36" customHeight="1" thickBot="1" x14ac:dyDescent="0.3">
      <c r="A9" s="71"/>
      <c r="B9" s="72"/>
      <c r="C9" s="72"/>
      <c r="D9" s="72"/>
      <c r="E9" s="63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024" s="15" customFormat="1" ht="15" customHeight="1" thickBot="1" x14ac:dyDescent="0.3">
      <c r="A10" s="64" t="s">
        <v>61</v>
      </c>
      <c r="B10" s="65"/>
      <c r="C10" s="65"/>
      <c r="D10" s="65"/>
      <c r="E10" s="65"/>
      <c r="F10" s="49"/>
      <c r="G10" s="50"/>
      <c r="H10" s="50"/>
      <c r="I10" s="51">
        <f>SUM(I11:I16)</f>
        <v>0</v>
      </c>
      <c r="J10" s="52">
        <f>SUM(J11:J16)</f>
        <v>0</v>
      </c>
      <c r="K10" s="53">
        <f>SUM(K11:K16)</f>
        <v>0</v>
      </c>
      <c r="AMJ10"/>
    </row>
    <row r="11" spans="1:1024" s="15" customFormat="1" ht="33" customHeight="1" outlineLevel="3" x14ac:dyDescent="0.25">
      <c r="A11" s="25" t="s">
        <v>53</v>
      </c>
      <c r="B11" s="26" t="s">
        <v>62</v>
      </c>
      <c r="C11" s="47" t="s">
        <v>63</v>
      </c>
      <c r="D11" s="27" t="s">
        <v>51</v>
      </c>
      <c r="E11" s="84">
        <v>1</v>
      </c>
      <c r="F11" s="29"/>
      <c r="G11" s="30"/>
      <c r="H11" s="31">
        <f>F11+G11</f>
        <v>0</v>
      </c>
      <c r="I11" s="31">
        <f t="shared" ref="I11:I16" si="0">F11*E11</f>
        <v>0</v>
      </c>
      <c r="J11" s="31">
        <f t="shared" ref="J11:J16" si="1">G11*E11</f>
        <v>0</v>
      </c>
      <c r="K11" s="32">
        <f t="shared" ref="K11:K16" si="2">I11+J11</f>
        <v>0</v>
      </c>
      <c r="AMJ11"/>
    </row>
    <row r="12" spans="1:1024" s="15" customFormat="1" ht="31.5" outlineLevel="3" x14ac:dyDescent="0.25">
      <c r="A12" s="25" t="s">
        <v>54</v>
      </c>
      <c r="B12" s="26" t="s">
        <v>64</v>
      </c>
      <c r="C12" s="47" t="s">
        <v>65</v>
      </c>
      <c r="D12" s="27" t="s">
        <v>51</v>
      </c>
      <c r="E12" s="84">
        <v>1</v>
      </c>
      <c r="F12" s="29"/>
      <c r="G12" s="30"/>
      <c r="H12" s="31">
        <f t="shared" ref="H12:H16" si="3">F12+G12</f>
        <v>0</v>
      </c>
      <c r="I12" s="31">
        <f t="shared" si="0"/>
        <v>0</v>
      </c>
      <c r="J12" s="31">
        <f t="shared" si="1"/>
        <v>0</v>
      </c>
      <c r="K12" s="32">
        <f t="shared" si="2"/>
        <v>0</v>
      </c>
      <c r="AMJ12"/>
    </row>
    <row r="13" spans="1:1024" s="15" customFormat="1" ht="31.5" outlineLevel="3" x14ac:dyDescent="0.25">
      <c r="A13" s="25" t="s">
        <v>55</v>
      </c>
      <c r="B13" s="26" t="s">
        <v>66</v>
      </c>
      <c r="C13" s="47" t="s">
        <v>67</v>
      </c>
      <c r="D13" s="27" t="s">
        <v>51</v>
      </c>
      <c r="E13" s="84">
        <v>4</v>
      </c>
      <c r="F13" s="29"/>
      <c r="G13" s="30"/>
      <c r="H13" s="31">
        <f t="shared" si="3"/>
        <v>0</v>
      </c>
      <c r="I13" s="31">
        <f t="shared" si="0"/>
        <v>0</v>
      </c>
      <c r="J13" s="31">
        <f t="shared" si="1"/>
        <v>0</v>
      </c>
      <c r="K13" s="32">
        <f t="shared" si="2"/>
        <v>0</v>
      </c>
      <c r="AMJ13"/>
    </row>
    <row r="14" spans="1:1024" s="15" customFormat="1" ht="31.5" outlineLevel="3" x14ac:dyDescent="0.25">
      <c r="A14" s="25" t="s">
        <v>56</v>
      </c>
      <c r="B14" s="26" t="s">
        <v>68</v>
      </c>
      <c r="C14" s="47" t="s">
        <v>69</v>
      </c>
      <c r="D14" s="27" t="s">
        <v>51</v>
      </c>
      <c r="E14" s="84">
        <v>2</v>
      </c>
      <c r="F14" s="29"/>
      <c r="G14" s="30"/>
      <c r="H14" s="31">
        <f t="shared" si="3"/>
        <v>0</v>
      </c>
      <c r="I14" s="31">
        <f t="shared" si="0"/>
        <v>0</v>
      </c>
      <c r="J14" s="31">
        <f t="shared" si="1"/>
        <v>0</v>
      </c>
      <c r="K14" s="32">
        <f t="shared" si="2"/>
        <v>0</v>
      </c>
      <c r="AMJ14"/>
    </row>
    <row r="15" spans="1:1024" s="15" customFormat="1" outlineLevel="3" x14ac:dyDescent="0.25">
      <c r="A15" s="25" t="s">
        <v>57</v>
      </c>
      <c r="B15" s="26" t="s">
        <v>70</v>
      </c>
      <c r="C15" s="47" t="s">
        <v>71</v>
      </c>
      <c r="D15" s="27" t="s">
        <v>51</v>
      </c>
      <c r="E15" s="84">
        <v>3</v>
      </c>
      <c r="F15" s="29"/>
      <c r="G15" s="30"/>
      <c r="H15" s="31">
        <f t="shared" si="3"/>
        <v>0</v>
      </c>
      <c r="I15" s="31">
        <f t="shared" si="0"/>
        <v>0</v>
      </c>
      <c r="J15" s="31">
        <f t="shared" si="1"/>
        <v>0</v>
      </c>
      <c r="K15" s="32">
        <f t="shared" si="2"/>
        <v>0</v>
      </c>
      <c r="AMJ15"/>
    </row>
    <row r="16" spans="1:1024" s="15" customFormat="1" ht="48" outlineLevel="3" thickBot="1" x14ac:dyDescent="0.3">
      <c r="A16" s="25" t="s">
        <v>15</v>
      </c>
      <c r="B16" s="26" t="s">
        <v>72</v>
      </c>
      <c r="C16" s="47" t="s">
        <v>73</v>
      </c>
      <c r="D16" s="27" t="s">
        <v>51</v>
      </c>
      <c r="E16" s="84">
        <v>1</v>
      </c>
      <c r="F16" s="29"/>
      <c r="G16" s="30"/>
      <c r="H16" s="31">
        <f t="shared" si="3"/>
        <v>0</v>
      </c>
      <c r="I16" s="31">
        <f t="shared" si="0"/>
        <v>0</v>
      </c>
      <c r="J16" s="31">
        <f t="shared" si="1"/>
        <v>0</v>
      </c>
      <c r="K16" s="32">
        <f t="shared" si="2"/>
        <v>0</v>
      </c>
      <c r="AMJ16"/>
    </row>
    <row r="17" spans="1:1024" s="15" customFormat="1" ht="16.5" customHeight="1" outlineLevel="3" thickBot="1" x14ac:dyDescent="0.3">
      <c r="A17" s="64" t="s">
        <v>74</v>
      </c>
      <c r="B17" s="65"/>
      <c r="C17" s="65"/>
      <c r="D17" s="65"/>
      <c r="E17" s="65"/>
      <c r="F17" s="49"/>
      <c r="G17" s="50"/>
      <c r="H17" s="50"/>
      <c r="I17" s="51">
        <f>SUM(I18:I20)</f>
        <v>0</v>
      </c>
      <c r="J17" s="52">
        <f>SUM(J18:J20)</f>
        <v>0</v>
      </c>
      <c r="K17" s="53">
        <f>SUM(K18:K20)</f>
        <v>0</v>
      </c>
      <c r="AMJ17"/>
    </row>
    <row r="18" spans="1:1024" s="15" customFormat="1" ht="51" customHeight="1" outlineLevel="3" x14ac:dyDescent="0.25">
      <c r="A18" s="25" t="s">
        <v>53</v>
      </c>
      <c r="B18" s="26" t="s">
        <v>75</v>
      </c>
      <c r="C18" s="47" t="s">
        <v>78</v>
      </c>
      <c r="D18" s="27" t="s">
        <v>52</v>
      </c>
      <c r="E18" s="28">
        <v>10</v>
      </c>
      <c r="F18" s="29"/>
      <c r="G18" s="30"/>
      <c r="H18" s="31">
        <f>F18+G18</f>
        <v>0</v>
      </c>
      <c r="I18" s="31">
        <f t="shared" ref="I18:I20" si="4">F18*E18</f>
        <v>0</v>
      </c>
      <c r="J18" s="31">
        <f t="shared" ref="J18:J20" si="5">G18*E18</f>
        <v>0</v>
      </c>
      <c r="K18" s="32">
        <f t="shared" ref="K18:K20" si="6">I18+J18</f>
        <v>0</v>
      </c>
      <c r="AMJ18"/>
    </row>
    <row r="19" spans="1:1024" s="15" customFormat="1" ht="31.5" outlineLevel="3" x14ac:dyDescent="0.25">
      <c r="A19" s="25" t="s">
        <v>54</v>
      </c>
      <c r="B19" s="26" t="s">
        <v>76</v>
      </c>
      <c r="C19" s="47" t="s">
        <v>79</v>
      </c>
      <c r="D19" s="27" t="s">
        <v>52</v>
      </c>
      <c r="E19" s="28">
        <v>772</v>
      </c>
      <c r="F19" s="29"/>
      <c r="G19" s="30"/>
      <c r="H19" s="31">
        <f t="shared" ref="H19:H20" si="7">F19+G19</f>
        <v>0</v>
      </c>
      <c r="I19" s="31">
        <f t="shared" si="4"/>
        <v>0</v>
      </c>
      <c r="J19" s="31">
        <f t="shared" si="5"/>
        <v>0</v>
      </c>
      <c r="K19" s="32">
        <f t="shared" si="6"/>
        <v>0</v>
      </c>
      <c r="AMJ19"/>
    </row>
    <row r="20" spans="1:1024" s="15" customFormat="1" ht="32.25" outlineLevel="3" thickBot="1" x14ac:dyDescent="0.3">
      <c r="A20" s="25" t="s">
        <v>55</v>
      </c>
      <c r="B20" s="26" t="s">
        <v>77</v>
      </c>
      <c r="C20" s="47" t="s">
        <v>80</v>
      </c>
      <c r="D20" s="27" t="s">
        <v>52</v>
      </c>
      <c r="E20" s="28">
        <v>170</v>
      </c>
      <c r="F20" s="29"/>
      <c r="G20" s="30"/>
      <c r="H20" s="31">
        <f t="shared" si="7"/>
        <v>0</v>
      </c>
      <c r="I20" s="31">
        <f t="shared" si="4"/>
        <v>0</v>
      </c>
      <c r="J20" s="31">
        <f t="shared" si="5"/>
        <v>0</v>
      </c>
      <c r="K20" s="32">
        <f t="shared" si="6"/>
        <v>0</v>
      </c>
      <c r="AMJ20"/>
    </row>
    <row r="21" spans="1:1024" s="15" customFormat="1" ht="16.5" customHeight="1" outlineLevel="3" thickBot="1" x14ac:dyDescent="0.3">
      <c r="A21" s="64" t="s">
        <v>81</v>
      </c>
      <c r="B21" s="65"/>
      <c r="C21" s="65"/>
      <c r="D21" s="65"/>
      <c r="E21" s="65"/>
      <c r="F21" s="49"/>
      <c r="G21" s="50"/>
      <c r="H21" s="50"/>
      <c r="I21" s="51">
        <f>SUM(I22:I23)</f>
        <v>0</v>
      </c>
      <c r="J21" s="52">
        <f>SUM(J22:J23)</f>
        <v>0</v>
      </c>
      <c r="K21" s="53">
        <f>SUM(K22:K23)</f>
        <v>0</v>
      </c>
      <c r="AMJ21"/>
    </row>
    <row r="22" spans="1:1024" s="15" customFormat="1" ht="31.5" outlineLevel="3" x14ac:dyDescent="0.25">
      <c r="A22" s="25" t="s">
        <v>53</v>
      </c>
      <c r="B22" s="26" t="s">
        <v>83</v>
      </c>
      <c r="C22" s="47" t="s">
        <v>84</v>
      </c>
      <c r="D22" s="27" t="s">
        <v>52</v>
      </c>
      <c r="E22" s="48">
        <v>772</v>
      </c>
      <c r="F22" s="29"/>
      <c r="G22" s="30"/>
      <c r="H22" s="31">
        <f>F22+G22</f>
        <v>0</v>
      </c>
      <c r="I22" s="31">
        <f t="shared" ref="I22:I23" si="8">F22*E22</f>
        <v>0</v>
      </c>
      <c r="J22" s="31">
        <f t="shared" ref="J22:J23" si="9">G22*E22</f>
        <v>0</v>
      </c>
      <c r="K22" s="32">
        <f t="shared" ref="K22:K23" si="10">I22+J22</f>
        <v>0</v>
      </c>
      <c r="AMJ22"/>
    </row>
    <row r="23" spans="1:1024" s="15" customFormat="1" ht="16.5" outlineLevel="3" thickBot="1" x14ac:dyDescent="0.3">
      <c r="A23" s="25" t="s">
        <v>54</v>
      </c>
      <c r="B23" s="26" t="s">
        <v>82</v>
      </c>
      <c r="C23" s="47"/>
      <c r="D23" s="27" t="s">
        <v>52</v>
      </c>
      <c r="E23" s="48">
        <v>10</v>
      </c>
      <c r="F23" s="29"/>
      <c r="G23" s="30"/>
      <c r="H23" s="31">
        <f t="shared" ref="H23" si="11">F23+G23</f>
        <v>0</v>
      </c>
      <c r="I23" s="31">
        <f t="shared" si="8"/>
        <v>0</v>
      </c>
      <c r="J23" s="31">
        <f t="shared" si="9"/>
        <v>0</v>
      </c>
      <c r="K23" s="32">
        <f t="shared" si="10"/>
        <v>0</v>
      </c>
      <c r="AMJ23"/>
    </row>
    <row r="24" spans="1:1024" s="15" customFormat="1" ht="16.5" customHeight="1" outlineLevel="3" thickBot="1" x14ac:dyDescent="0.3">
      <c r="A24" s="64" t="s">
        <v>85</v>
      </c>
      <c r="B24" s="65"/>
      <c r="C24" s="65"/>
      <c r="D24" s="65"/>
      <c r="E24" s="65"/>
      <c r="F24" s="49"/>
      <c r="G24" s="50"/>
      <c r="H24" s="50"/>
      <c r="I24" s="51">
        <f>SUM(I25:I31)</f>
        <v>0</v>
      </c>
      <c r="J24" s="52">
        <f>SUM(J25:J31)</f>
        <v>0</v>
      </c>
      <c r="K24" s="53">
        <f>SUM(K25:K31)</f>
        <v>0</v>
      </c>
      <c r="AMJ24"/>
    </row>
    <row r="25" spans="1:1024" s="15" customFormat="1" outlineLevel="3" x14ac:dyDescent="0.25">
      <c r="A25" s="25" t="s">
        <v>53</v>
      </c>
      <c r="B25" s="26" t="s">
        <v>86</v>
      </c>
      <c r="C25" s="47"/>
      <c r="D25" s="27" t="s">
        <v>51</v>
      </c>
      <c r="E25" s="28">
        <v>34</v>
      </c>
      <c r="F25" s="29"/>
      <c r="G25" s="30"/>
      <c r="H25" s="31">
        <f>F25+G25</f>
        <v>0</v>
      </c>
      <c r="I25" s="31">
        <f t="shared" ref="I25:I31" si="12">F25*E25</f>
        <v>0</v>
      </c>
      <c r="J25" s="31">
        <f t="shared" ref="J25:J31" si="13">G25*E25</f>
        <v>0</v>
      </c>
      <c r="K25" s="32">
        <f t="shared" ref="K25:K31" si="14">I25+J25</f>
        <v>0</v>
      </c>
      <c r="AMJ25"/>
    </row>
    <row r="26" spans="1:1024" s="15" customFormat="1" ht="31.5" outlineLevel="3" x14ac:dyDescent="0.25">
      <c r="A26" s="25" t="s">
        <v>54</v>
      </c>
      <c r="B26" s="26" t="s">
        <v>87</v>
      </c>
      <c r="C26" s="47" t="s">
        <v>93</v>
      </c>
      <c r="D26" s="27" t="s">
        <v>51</v>
      </c>
      <c r="E26" s="28">
        <v>4</v>
      </c>
      <c r="F26" s="29"/>
      <c r="G26" s="30"/>
      <c r="H26" s="31">
        <f t="shared" ref="H26:H31" si="15">F26+G26</f>
        <v>0</v>
      </c>
      <c r="I26" s="31">
        <f t="shared" si="12"/>
        <v>0</v>
      </c>
      <c r="J26" s="31">
        <f t="shared" si="13"/>
        <v>0</v>
      </c>
      <c r="K26" s="32">
        <f t="shared" si="14"/>
        <v>0</v>
      </c>
      <c r="AMJ26"/>
    </row>
    <row r="27" spans="1:1024" s="15" customFormat="1" outlineLevel="3" x14ac:dyDescent="0.25">
      <c r="A27" s="25" t="s">
        <v>55</v>
      </c>
      <c r="B27" s="26" t="s">
        <v>88</v>
      </c>
      <c r="C27" s="47"/>
      <c r="D27" s="27" t="s">
        <v>51</v>
      </c>
      <c r="E27" s="28">
        <v>34</v>
      </c>
      <c r="F27" s="29"/>
      <c r="G27" s="30"/>
      <c r="H27" s="31">
        <f t="shared" si="15"/>
        <v>0</v>
      </c>
      <c r="I27" s="31">
        <f t="shared" si="12"/>
        <v>0</v>
      </c>
      <c r="J27" s="31">
        <f t="shared" si="13"/>
        <v>0</v>
      </c>
      <c r="K27" s="32">
        <f t="shared" si="14"/>
        <v>0</v>
      </c>
      <c r="AMJ27"/>
    </row>
    <row r="28" spans="1:1024" s="15" customFormat="1" outlineLevel="3" x14ac:dyDescent="0.25">
      <c r="A28" s="25" t="s">
        <v>56</v>
      </c>
      <c r="B28" s="26" t="s">
        <v>89</v>
      </c>
      <c r="C28" s="47" t="s">
        <v>94</v>
      </c>
      <c r="D28" s="27" t="s">
        <v>51</v>
      </c>
      <c r="E28" s="28">
        <v>34</v>
      </c>
      <c r="F28" s="29"/>
      <c r="G28" s="30"/>
      <c r="H28" s="31">
        <f t="shared" si="15"/>
        <v>0</v>
      </c>
      <c r="I28" s="31">
        <f t="shared" si="12"/>
        <v>0</v>
      </c>
      <c r="J28" s="31">
        <f t="shared" si="13"/>
        <v>0</v>
      </c>
      <c r="K28" s="32">
        <f t="shared" si="14"/>
        <v>0</v>
      </c>
      <c r="AMJ28"/>
    </row>
    <row r="29" spans="1:1024" s="15" customFormat="1" outlineLevel="3" x14ac:dyDescent="0.25">
      <c r="A29" s="25" t="s">
        <v>57</v>
      </c>
      <c r="B29" s="26" t="s">
        <v>90</v>
      </c>
      <c r="C29" s="47"/>
      <c r="D29" s="27" t="s">
        <v>51</v>
      </c>
      <c r="E29" s="28">
        <v>34</v>
      </c>
      <c r="F29" s="29"/>
      <c r="G29" s="30"/>
      <c r="H29" s="31">
        <f t="shared" si="15"/>
        <v>0</v>
      </c>
      <c r="I29" s="31">
        <f t="shared" si="12"/>
        <v>0</v>
      </c>
      <c r="J29" s="31">
        <f t="shared" si="13"/>
        <v>0</v>
      </c>
      <c r="K29" s="32">
        <f t="shared" si="14"/>
        <v>0</v>
      </c>
      <c r="AMJ29"/>
    </row>
    <row r="30" spans="1:1024" s="15" customFormat="1" outlineLevel="3" x14ac:dyDescent="0.25">
      <c r="A30" s="25" t="s">
        <v>15</v>
      </c>
      <c r="B30" s="26" t="s">
        <v>91</v>
      </c>
      <c r="C30" s="47"/>
      <c r="D30" s="27" t="s">
        <v>51</v>
      </c>
      <c r="E30" s="28">
        <v>3000</v>
      </c>
      <c r="F30" s="29"/>
      <c r="G30" s="30"/>
      <c r="H30" s="31">
        <f t="shared" si="15"/>
        <v>0</v>
      </c>
      <c r="I30" s="31">
        <f t="shared" si="12"/>
        <v>0</v>
      </c>
      <c r="J30" s="31">
        <f t="shared" si="13"/>
        <v>0</v>
      </c>
      <c r="K30" s="32">
        <f t="shared" si="14"/>
        <v>0</v>
      </c>
      <c r="AMJ30"/>
    </row>
    <row r="31" spans="1:1024" s="15" customFormat="1" ht="16.5" outlineLevel="3" thickBot="1" x14ac:dyDescent="0.3">
      <c r="A31" s="25" t="s">
        <v>58</v>
      </c>
      <c r="B31" s="26" t="s">
        <v>92</v>
      </c>
      <c r="C31" s="47"/>
      <c r="D31" s="27" t="s">
        <v>95</v>
      </c>
      <c r="E31" s="28">
        <v>40</v>
      </c>
      <c r="F31" s="29"/>
      <c r="G31" s="30"/>
      <c r="H31" s="31">
        <f t="shared" si="15"/>
        <v>0</v>
      </c>
      <c r="I31" s="31">
        <f t="shared" si="12"/>
        <v>0</v>
      </c>
      <c r="J31" s="31">
        <f t="shared" si="13"/>
        <v>0</v>
      </c>
      <c r="K31" s="32">
        <f t="shared" si="14"/>
        <v>0</v>
      </c>
      <c r="AMJ31"/>
    </row>
    <row r="32" spans="1:1024" s="15" customFormat="1" ht="15.95" customHeight="1" outlineLevel="3" thickBot="1" x14ac:dyDescent="0.3">
      <c r="A32" s="64" t="s">
        <v>17</v>
      </c>
      <c r="B32" s="65"/>
      <c r="C32" s="65"/>
      <c r="D32" s="65"/>
      <c r="E32" s="65"/>
      <c r="F32" s="49"/>
      <c r="G32" s="50"/>
      <c r="H32" s="50"/>
      <c r="I32" s="51">
        <f>SUM(I33:I36)</f>
        <v>0</v>
      </c>
      <c r="J32" s="51">
        <f>SUM(J33:J36)</f>
        <v>0</v>
      </c>
      <c r="K32" s="51">
        <f>SUM(K33:K36)</f>
        <v>0</v>
      </c>
      <c r="AMJ32"/>
    </row>
    <row r="33" spans="1:1024" s="15" customFormat="1" outlineLevel="3" x14ac:dyDescent="0.25">
      <c r="A33" s="54"/>
      <c r="B33" s="55"/>
      <c r="C33" s="55"/>
      <c r="D33" s="56"/>
      <c r="E33" s="57"/>
      <c r="F33" s="33"/>
      <c r="G33" s="34"/>
      <c r="H33" s="31">
        <f>F33+G33</f>
        <v>0</v>
      </c>
      <c r="I33" s="31">
        <f>E33*F33</f>
        <v>0</v>
      </c>
      <c r="J33" s="31">
        <f>K33-I33</f>
        <v>0</v>
      </c>
      <c r="K33" s="32">
        <f>E33*H33</f>
        <v>0</v>
      </c>
      <c r="AMJ33"/>
    </row>
    <row r="34" spans="1:1024" s="15" customFormat="1" outlineLevel="3" x14ac:dyDescent="0.25">
      <c r="A34" s="25"/>
      <c r="B34" s="58"/>
      <c r="C34" s="58"/>
      <c r="D34" s="59"/>
      <c r="E34" s="60"/>
      <c r="F34" s="33"/>
      <c r="G34" s="34"/>
      <c r="H34" s="31">
        <f>F34+G34</f>
        <v>0</v>
      </c>
      <c r="I34" s="31">
        <f>E34*F34</f>
        <v>0</v>
      </c>
      <c r="J34" s="31">
        <f>K34-I34</f>
        <v>0</v>
      </c>
      <c r="K34" s="32">
        <f>E34*H34</f>
        <v>0</v>
      </c>
      <c r="AMJ34"/>
    </row>
    <row r="35" spans="1:1024" s="15" customFormat="1" outlineLevel="3" x14ac:dyDescent="0.25">
      <c r="A35" s="25"/>
      <c r="B35" s="58"/>
      <c r="C35" s="58"/>
      <c r="D35" s="59"/>
      <c r="E35" s="60"/>
      <c r="F35" s="33"/>
      <c r="G35" s="34"/>
      <c r="H35" s="31">
        <f>F35+G35</f>
        <v>0</v>
      </c>
      <c r="I35" s="31">
        <f>E35*F35</f>
        <v>0</v>
      </c>
      <c r="J35" s="31">
        <f>K35-I35</f>
        <v>0</v>
      </c>
      <c r="K35" s="32">
        <f>E35*H35</f>
        <v>0</v>
      </c>
      <c r="AMJ35"/>
    </row>
    <row r="36" spans="1:1024" s="15" customFormat="1" outlineLevel="3" x14ac:dyDescent="0.25">
      <c r="A36" s="25"/>
      <c r="B36" s="58"/>
      <c r="C36" s="58"/>
      <c r="D36" s="59"/>
      <c r="E36" s="60"/>
      <c r="F36" s="33"/>
      <c r="G36" s="34"/>
      <c r="H36" s="31">
        <f>F36+G36</f>
        <v>0</v>
      </c>
      <c r="I36" s="31">
        <f>E36*F36</f>
        <v>0</v>
      </c>
      <c r="J36" s="31">
        <f>K36-I36</f>
        <v>0</v>
      </c>
      <c r="K36" s="32">
        <f>E36*H36</f>
        <v>0</v>
      </c>
      <c r="AMJ36"/>
    </row>
    <row r="37" spans="1:1024" s="15" customFormat="1" outlineLevel="3" x14ac:dyDescent="0.25">
      <c r="A37" s="16"/>
      <c r="B37" s="17"/>
      <c r="C37" s="18"/>
      <c r="D37" s="19"/>
      <c r="E37" s="20"/>
      <c r="F37" s="21"/>
      <c r="G37" s="22"/>
      <c r="H37" s="23"/>
      <c r="I37" s="23"/>
      <c r="J37" s="23"/>
      <c r="K37" s="24"/>
      <c r="AMJ37"/>
    </row>
    <row r="38" spans="1:1024" s="15" customFormat="1" outlineLevel="3" x14ac:dyDescent="0.25">
      <c r="A38" s="16"/>
      <c r="B38" s="17"/>
      <c r="C38" s="18"/>
      <c r="D38" s="19"/>
      <c r="E38" s="35"/>
      <c r="F38" s="21"/>
      <c r="G38" s="22"/>
      <c r="H38" s="23"/>
      <c r="I38" s="23"/>
      <c r="J38" s="23"/>
      <c r="K38" s="24"/>
      <c r="AMJ38"/>
    </row>
    <row r="39" spans="1:1024" ht="35.25" customHeight="1" x14ac:dyDescent="0.25">
      <c r="A39" s="70" t="s">
        <v>18</v>
      </c>
      <c r="B39" s="70"/>
      <c r="C39" s="70"/>
      <c r="D39" s="70"/>
      <c r="E39" s="36"/>
      <c r="F39" s="37"/>
      <c r="G39" s="38"/>
      <c r="H39" s="38"/>
      <c r="I39" s="38">
        <f>SUM(I11:I16,I18:I20,I22:I23,I25:I31,I33:I38)</f>
        <v>0</v>
      </c>
      <c r="J39" s="38">
        <f t="shared" ref="J39:K39" si="16">SUM(J11:J16,J18:J20,J22:J23,J25:J31,J33:J38)</f>
        <v>0</v>
      </c>
      <c r="K39" s="38">
        <f t="shared" si="16"/>
        <v>0</v>
      </c>
    </row>
    <row r="40" spans="1:1024" ht="24" customHeight="1" x14ac:dyDescent="0.25">
      <c r="A40" s="73" t="s">
        <v>19</v>
      </c>
      <c r="B40" s="73"/>
      <c r="C40" s="73"/>
      <c r="D40" s="73"/>
      <c r="E40" s="74"/>
      <c r="F40" s="74"/>
      <c r="G40" s="74"/>
      <c r="H40" s="74"/>
      <c r="I40" s="74"/>
      <c r="J40" s="74"/>
      <c r="K40" s="39"/>
    </row>
    <row r="41" spans="1:1024" s="41" customFormat="1" ht="15" customHeight="1" x14ac:dyDescent="0.25">
      <c r="A41" s="40">
        <v>1</v>
      </c>
      <c r="B41" s="75" t="s">
        <v>20</v>
      </c>
      <c r="C41" s="75"/>
      <c r="D41" s="76" t="s">
        <v>21</v>
      </c>
      <c r="E41" s="76"/>
      <c r="F41" s="77"/>
      <c r="G41" s="77"/>
      <c r="H41" s="77"/>
      <c r="I41" s="77"/>
      <c r="J41" s="77"/>
      <c r="K41" s="77"/>
      <c r="AMJ41"/>
    </row>
    <row r="42" spans="1:1024" ht="15" customHeight="1" x14ac:dyDescent="0.25">
      <c r="A42" s="42">
        <v>2</v>
      </c>
      <c r="B42" s="78" t="s">
        <v>22</v>
      </c>
      <c r="C42" s="78"/>
      <c r="D42" s="79" t="s">
        <v>23</v>
      </c>
      <c r="E42" s="79"/>
      <c r="F42" s="80"/>
      <c r="G42" s="80"/>
      <c r="H42" s="80"/>
      <c r="I42" s="80"/>
      <c r="J42" s="80"/>
      <c r="K42" s="80"/>
    </row>
    <row r="43" spans="1:1024" ht="15" customHeight="1" x14ac:dyDescent="0.25">
      <c r="A43" s="42">
        <v>3</v>
      </c>
      <c r="B43" s="78" t="s">
        <v>24</v>
      </c>
      <c r="C43" s="78"/>
      <c r="D43" s="79" t="s">
        <v>25</v>
      </c>
      <c r="E43" s="79"/>
      <c r="F43" s="80"/>
      <c r="G43" s="80"/>
      <c r="H43" s="80"/>
      <c r="I43" s="80"/>
      <c r="J43" s="80"/>
      <c r="K43" s="80"/>
    </row>
    <row r="44" spans="1:1024" s="43" customFormat="1" ht="15" customHeight="1" x14ac:dyDescent="0.25">
      <c r="A44" s="42">
        <v>4</v>
      </c>
      <c r="B44" s="78" t="s">
        <v>26</v>
      </c>
      <c r="C44" s="78"/>
      <c r="D44" s="79" t="s">
        <v>27</v>
      </c>
      <c r="E44" s="79"/>
      <c r="F44" s="80"/>
      <c r="G44" s="80"/>
      <c r="H44" s="80"/>
      <c r="I44" s="80"/>
      <c r="J44" s="80"/>
      <c r="K44" s="80"/>
      <c r="AMJ44"/>
    </row>
    <row r="45" spans="1:1024" s="43" customFormat="1" ht="15" customHeight="1" x14ac:dyDescent="0.25">
      <c r="A45" s="42">
        <v>5</v>
      </c>
      <c r="B45" s="78" t="s">
        <v>28</v>
      </c>
      <c r="C45" s="78"/>
      <c r="D45" s="79" t="s">
        <v>29</v>
      </c>
      <c r="E45" s="79"/>
      <c r="F45" s="80"/>
      <c r="G45" s="80"/>
      <c r="H45" s="80"/>
      <c r="I45" s="80"/>
      <c r="J45" s="80"/>
      <c r="K45" s="80"/>
      <c r="AMJ45"/>
    </row>
    <row r="46" spans="1:1024" s="43" customFormat="1" x14ac:dyDescent="0.25">
      <c r="A46" s="42" t="s">
        <v>15</v>
      </c>
      <c r="B46" s="78"/>
      <c r="C46" s="78"/>
      <c r="D46" s="79"/>
      <c r="E46" s="79"/>
      <c r="F46" s="80"/>
      <c r="G46" s="80"/>
      <c r="H46" s="80"/>
      <c r="I46" s="80"/>
      <c r="J46" s="80"/>
      <c r="K46" s="80"/>
      <c r="AMJ46"/>
    </row>
    <row r="47" spans="1:1024" ht="15" customHeight="1" x14ac:dyDescent="0.25">
      <c r="A47" s="42">
        <v>7</v>
      </c>
      <c r="B47" s="78" t="s">
        <v>30</v>
      </c>
      <c r="C47" s="78"/>
      <c r="D47" s="79" t="s">
        <v>31</v>
      </c>
      <c r="E47" s="79"/>
      <c r="F47" s="80"/>
      <c r="G47" s="80"/>
      <c r="H47" s="80"/>
      <c r="I47" s="80"/>
      <c r="J47" s="80"/>
      <c r="K47" s="80"/>
    </row>
    <row r="48" spans="1:1024" s="41" customFormat="1" ht="15" customHeight="1" x14ac:dyDescent="0.25">
      <c r="A48" s="42">
        <v>8</v>
      </c>
      <c r="B48" s="78" t="s">
        <v>32</v>
      </c>
      <c r="C48" s="78"/>
      <c r="D48" s="79" t="s">
        <v>33</v>
      </c>
      <c r="E48" s="79"/>
      <c r="F48" s="80"/>
      <c r="G48" s="80"/>
      <c r="H48" s="80"/>
      <c r="I48" s="80"/>
      <c r="J48" s="80"/>
      <c r="K48" s="80"/>
      <c r="AMJ48"/>
    </row>
    <row r="49" spans="1:1024" ht="15" customHeight="1" x14ac:dyDescent="0.25">
      <c r="A49" s="42">
        <v>9</v>
      </c>
      <c r="B49" s="78" t="s">
        <v>34</v>
      </c>
      <c r="C49" s="78"/>
      <c r="D49" s="79" t="s">
        <v>35</v>
      </c>
      <c r="E49" s="79"/>
      <c r="F49" s="80"/>
      <c r="G49" s="80"/>
      <c r="H49" s="80"/>
      <c r="I49" s="80"/>
      <c r="J49" s="80"/>
      <c r="K49" s="80"/>
    </row>
    <row r="50" spans="1:1024" x14ac:dyDescent="0.25">
      <c r="A50" s="42" t="s">
        <v>16</v>
      </c>
      <c r="B50" s="78"/>
      <c r="C50" s="78"/>
      <c r="D50" s="79"/>
      <c r="E50" s="79"/>
      <c r="F50" s="80"/>
      <c r="G50" s="80"/>
      <c r="H50" s="80"/>
      <c r="I50" s="80"/>
      <c r="J50" s="80"/>
      <c r="K50" s="80"/>
    </row>
    <row r="51" spans="1:1024" s="43" customFormat="1" ht="28.15" customHeight="1" x14ac:dyDescent="0.25">
      <c r="A51" s="42">
        <v>11</v>
      </c>
      <c r="B51" s="78" t="s">
        <v>36</v>
      </c>
      <c r="C51" s="78"/>
      <c r="D51" s="79" t="s">
        <v>37</v>
      </c>
      <c r="E51" s="79"/>
      <c r="F51" s="80"/>
      <c r="G51" s="80"/>
      <c r="H51" s="80"/>
      <c r="I51" s="80"/>
      <c r="J51" s="80"/>
      <c r="K51" s="80"/>
      <c r="AMJ51"/>
    </row>
    <row r="52" spans="1:1024" s="43" customFormat="1" ht="15" customHeight="1" x14ac:dyDescent="0.25">
      <c r="A52" s="42">
        <v>12</v>
      </c>
      <c r="B52" s="78" t="s">
        <v>38</v>
      </c>
      <c r="C52" s="78"/>
      <c r="D52" s="79" t="s">
        <v>39</v>
      </c>
      <c r="E52" s="79"/>
      <c r="F52" s="80"/>
      <c r="G52" s="80"/>
      <c r="H52" s="80"/>
      <c r="I52" s="80"/>
      <c r="J52" s="80"/>
      <c r="K52" s="80"/>
      <c r="AMJ52"/>
    </row>
    <row r="53" spans="1:1024" s="43" customFormat="1" ht="15" customHeight="1" x14ac:dyDescent="0.25">
      <c r="A53" s="42">
        <v>13</v>
      </c>
      <c r="B53" s="78" t="s">
        <v>40</v>
      </c>
      <c r="C53" s="78"/>
      <c r="D53" s="79" t="s">
        <v>41</v>
      </c>
      <c r="E53" s="79"/>
      <c r="F53" s="80"/>
      <c r="G53" s="80"/>
      <c r="H53" s="80"/>
      <c r="I53" s="80"/>
      <c r="J53" s="80"/>
      <c r="K53" s="80"/>
      <c r="AMJ53"/>
    </row>
    <row r="54" spans="1:1024" s="43" customFormat="1" ht="63" customHeight="1" x14ac:dyDescent="0.25">
      <c r="A54" s="42">
        <v>14</v>
      </c>
      <c r="B54" s="78" t="s">
        <v>42</v>
      </c>
      <c r="C54" s="78"/>
      <c r="D54" s="79" t="s">
        <v>43</v>
      </c>
      <c r="E54" s="79"/>
      <c r="F54" s="80" t="s">
        <v>44</v>
      </c>
      <c r="G54" s="80"/>
      <c r="H54" s="80"/>
      <c r="I54" s="80"/>
      <c r="J54" s="80"/>
      <c r="K54" s="80"/>
      <c r="AMJ54"/>
    </row>
    <row r="55" spans="1:1024" s="43" customFormat="1" ht="15" customHeight="1" x14ac:dyDescent="0.25">
      <c r="A55" s="42">
        <v>15</v>
      </c>
      <c r="B55" s="78" t="s">
        <v>45</v>
      </c>
      <c r="C55" s="78"/>
      <c r="D55" s="79" t="s">
        <v>46</v>
      </c>
      <c r="E55" s="79"/>
      <c r="F55" s="80"/>
      <c r="G55" s="80"/>
      <c r="H55" s="80"/>
      <c r="I55" s="80"/>
      <c r="J55" s="80"/>
      <c r="K55" s="80"/>
      <c r="AMJ55"/>
    </row>
    <row r="56" spans="1:1024" s="43" customFormat="1" ht="15" customHeight="1" x14ac:dyDescent="0.25">
      <c r="A56" s="42">
        <v>16</v>
      </c>
      <c r="B56" s="78" t="s">
        <v>47</v>
      </c>
      <c r="C56" s="78"/>
      <c r="D56" s="79"/>
      <c r="E56" s="79"/>
      <c r="F56" s="80"/>
      <c r="G56" s="80"/>
      <c r="H56" s="80"/>
      <c r="I56" s="80"/>
      <c r="J56" s="80"/>
      <c r="K56" s="80"/>
      <c r="AMJ56"/>
    </row>
    <row r="57" spans="1:1024" s="43" customFormat="1" ht="15" customHeight="1" x14ac:dyDescent="0.25">
      <c r="A57" s="42">
        <v>17</v>
      </c>
      <c r="B57" s="78" t="s">
        <v>48</v>
      </c>
      <c r="C57" s="78"/>
      <c r="D57" s="79"/>
      <c r="E57" s="79"/>
      <c r="F57" s="80"/>
      <c r="G57" s="80"/>
      <c r="H57" s="80"/>
      <c r="I57" s="80"/>
      <c r="J57" s="80"/>
      <c r="K57" s="80"/>
      <c r="AMJ57"/>
    </row>
    <row r="58" spans="1:1024" s="43" customFormat="1" ht="15" customHeight="1" x14ac:dyDescent="0.25">
      <c r="A58" s="44">
        <v>18</v>
      </c>
      <c r="B58" s="81" t="s">
        <v>49</v>
      </c>
      <c r="C58" s="81"/>
      <c r="D58" s="82"/>
      <c r="E58" s="82"/>
      <c r="F58" s="83"/>
      <c r="G58" s="83"/>
      <c r="H58" s="83"/>
      <c r="I58" s="83"/>
      <c r="J58" s="83"/>
      <c r="K58" s="83"/>
      <c r="AMJ58"/>
    </row>
    <row r="60" spans="1:1024" x14ac:dyDescent="0.25">
      <c r="A60" s="45"/>
      <c r="B60" s="46" t="s">
        <v>50</v>
      </c>
    </row>
  </sheetData>
  <mergeCells count="75">
    <mergeCell ref="F52:K52"/>
    <mergeCell ref="B53:C53"/>
    <mergeCell ref="B58:C58"/>
    <mergeCell ref="D58:E58"/>
    <mergeCell ref="F58:K58"/>
    <mergeCell ref="B56:C56"/>
    <mergeCell ref="D56:E56"/>
    <mergeCell ref="F56:K56"/>
    <mergeCell ref="B57:C57"/>
    <mergeCell ref="D57:E57"/>
    <mergeCell ref="F57:K57"/>
    <mergeCell ref="B55:C55"/>
    <mergeCell ref="D55:E55"/>
    <mergeCell ref="B50:C50"/>
    <mergeCell ref="D50:E50"/>
    <mergeCell ref="F50:K50"/>
    <mergeCell ref="B51:C51"/>
    <mergeCell ref="D51:E51"/>
    <mergeCell ref="F51:K51"/>
    <mergeCell ref="D53:E53"/>
    <mergeCell ref="F53:K53"/>
    <mergeCell ref="B54:C54"/>
    <mergeCell ref="D54:E54"/>
    <mergeCell ref="F54:K54"/>
    <mergeCell ref="F55:K55"/>
    <mergeCell ref="B52:C52"/>
    <mergeCell ref="D52:E52"/>
    <mergeCell ref="B48:C48"/>
    <mergeCell ref="D48:E48"/>
    <mergeCell ref="F48:K48"/>
    <mergeCell ref="B49:C49"/>
    <mergeCell ref="D49:E49"/>
    <mergeCell ref="F49:K49"/>
    <mergeCell ref="B46:C46"/>
    <mergeCell ref="D46:E46"/>
    <mergeCell ref="F46:K46"/>
    <mergeCell ref="B47:C47"/>
    <mergeCell ref="D47:E47"/>
    <mergeCell ref="F47:K47"/>
    <mergeCell ref="B44:C44"/>
    <mergeCell ref="D44:E44"/>
    <mergeCell ref="F44:K44"/>
    <mergeCell ref="B45:C45"/>
    <mergeCell ref="D45:E45"/>
    <mergeCell ref="F45:K45"/>
    <mergeCell ref="B42:C42"/>
    <mergeCell ref="D42:E42"/>
    <mergeCell ref="F42:K42"/>
    <mergeCell ref="B43:C43"/>
    <mergeCell ref="D43:E43"/>
    <mergeCell ref="F43:K43"/>
    <mergeCell ref="A40:D40"/>
    <mergeCell ref="E40:J40"/>
    <mergeCell ref="B41:C41"/>
    <mergeCell ref="D41:E41"/>
    <mergeCell ref="F41:K41"/>
    <mergeCell ref="A39:D39"/>
    <mergeCell ref="A7:A9"/>
    <mergeCell ref="B7:B9"/>
    <mergeCell ref="C7:C9"/>
    <mergeCell ref="D7:D9"/>
    <mergeCell ref="A10:E10"/>
    <mergeCell ref="A17:E17"/>
    <mergeCell ref="A21:E21"/>
    <mergeCell ref="A32:E32"/>
    <mergeCell ref="F7:H8"/>
    <mergeCell ref="I7:K8"/>
    <mergeCell ref="E7:E9"/>
    <mergeCell ref="A24:E24"/>
    <mergeCell ref="A2:K2"/>
    <mergeCell ref="A3:K3"/>
    <mergeCell ref="A4:K4"/>
    <mergeCell ref="A5:K5"/>
    <mergeCell ref="F6:G6"/>
    <mergeCell ref="H6:K6"/>
  </mergeCells>
  <pageMargins left="0.35416666666666702" right="0.15763888888888899" top="0.39374999999999999" bottom="0.39374999999999999" header="0.51180555555555496" footer="0.51180555555555496"/>
  <pageSetup paperSize="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10300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Company>Pik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sharova</dc:creator>
  <dc:description/>
  <cp:lastModifiedBy>User</cp:lastModifiedBy>
  <cp:revision>68</cp:revision>
  <cp:lastPrinted>2018-12-14T14:52:33Z</cp:lastPrinted>
  <dcterms:created xsi:type="dcterms:W3CDTF">2008-07-01T11:09:43Z</dcterms:created>
  <dcterms:modified xsi:type="dcterms:W3CDTF">2019-11-07T14:29:59Z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