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stroydir\РУК.ПРОЕКТОВ\Эмираметов Э\КР1.1(С.4)_Эмираметов\10_Тендеры\КР1_1,2,3\КР1_1,2,3_Кровля\"/>
    </mc:Choice>
  </mc:AlternateContent>
  <bookViews>
    <workbookView xWindow="0" yWindow="0" windowWidth="23040" windowHeight="8616"/>
  </bookViews>
  <sheets>
    <sheet name="С4.1" sheetId="3" r:id="rId1"/>
    <sheet name="С4.2" sheetId="1" r:id="rId2"/>
    <sheet name="С4.3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2" i="2"/>
  <c r="E33" i="2" s="1"/>
  <c r="E18" i="2"/>
  <c r="E17" i="2"/>
  <c r="E15" i="2"/>
  <c r="E16" i="2" s="1"/>
  <c r="E14" i="2"/>
  <c r="E13" i="2"/>
  <c r="E10" i="2"/>
  <c r="E12" i="2" s="1"/>
  <c r="A6" i="2"/>
  <c r="E5" i="2"/>
  <c r="A4" i="2"/>
  <c r="E34" i="1"/>
  <c r="E33" i="1"/>
  <c r="E32" i="1"/>
  <c r="E17" i="1"/>
  <c r="E18" i="1" s="1"/>
  <c r="E16" i="1"/>
  <c r="E15" i="1"/>
  <c r="E13" i="1"/>
  <c r="E14" i="1" s="1"/>
  <c r="E12" i="1"/>
  <c r="E10" i="1"/>
  <c r="E11" i="1" s="1"/>
  <c r="A6" i="1"/>
  <c r="E5" i="1"/>
  <c r="A4" i="1"/>
  <c r="E11" i="2" l="1"/>
</calcChain>
</file>

<file path=xl/sharedStrings.xml><?xml version="1.0" encoding="utf-8"?>
<sst xmlns="http://schemas.openxmlformats.org/spreadsheetml/2006/main" count="482" uniqueCount="133">
  <si>
    <t>№</t>
  </si>
  <si>
    <t>Перечень работ:</t>
  </si>
  <si>
    <t>Ед. изм.</t>
  </si>
  <si>
    <t>Объем работ:                  Всего :</t>
  </si>
  <si>
    <t>Ссылка на чертежи, спецификации (Шифр комплекта, № листа; № пункта спецификации</t>
  </si>
  <si>
    <t>материалы</t>
  </si>
  <si>
    <t>работа</t>
  </si>
  <si>
    <t>Механизмы, руб</t>
  </si>
  <si>
    <t>всего,руб</t>
  </si>
  <si>
    <t>цена за ед</t>
  </si>
  <si>
    <t>Устройство кровли - тип 1,1*</t>
  </si>
  <si>
    <t>Устройство пароизоляционного слоя</t>
  </si>
  <si>
    <t>м2</t>
  </si>
  <si>
    <t>15-17-АР2-42, п.1</t>
  </si>
  <si>
    <t>БИКРОЭЛАСТ ТПП</t>
  </si>
  <si>
    <t>Устройство теплоизоляционного слоя</t>
  </si>
  <si>
    <t>экструзионный пенополистирол ТЕХНОНИКОЛЬ CARBON PROF 300 - 100 мм</t>
  </si>
  <si>
    <t>м3</t>
  </si>
  <si>
    <t>15-17-АР2-42, п.2</t>
  </si>
  <si>
    <t>Устройство уклонообразующего слоя из керамзита</t>
  </si>
  <si>
    <t>керамзит</t>
  </si>
  <si>
    <t>15-17-АР2-42, п.3</t>
  </si>
  <si>
    <t>Устройство выравнивающей армированной стяжки</t>
  </si>
  <si>
    <t>сетка 5ВР1 100х100</t>
  </si>
  <si>
    <t>15-17-АР2-42, п.4</t>
  </si>
  <si>
    <t>ЦПР М150</t>
  </si>
  <si>
    <t>15-17-АР2-42, п.5</t>
  </si>
  <si>
    <t>Огрунтовка Праймером битумным</t>
  </si>
  <si>
    <t>Праймер битумный ТЕХНОНИКОЛЬ №01</t>
  </si>
  <si>
    <t>л</t>
  </si>
  <si>
    <t>15-17-АР2-42, п.6</t>
  </si>
  <si>
    <t>Устройство нижнего слоя водоизоляционного ковра</t>
  </si>
  <si>
    <t xml:space="preserve"> Унифлекс ЭПВ Вент</t>
  </si>
  <si>
    <t>15-17-АР2-42, п.7</t>
  </si>
  <si>
    <t>Устройство верхнего слоя водоизоляционного ковра</t>
  </si>
  <si>
    <t>Техноэласт ЭКП</t>
  </si>
  <si>
    <t>15-17-АР2-42, п.8</t>
  </si>
  <si>
    <t>Устройство примыканий кровель к стенам и парапетам</t>
  </si>
  <si>
    <t>бетонный бортик</t>
  </si>
  <si>
    <t>м.п.</t>
  </si>
  <si>
    <t>15-17-АР2-42, п.9</t>
  </si>
  <si>
    <t>краевая рейка</t>
  </si>
  <si>
    <t>15-17-АР2-42, п.10</t>
  </si>
  <si>
    <t>прижимная рейка</t>
  </si>
  <si>
    <t>15-17-АР2-42, п.11</t>
  </si>
  <si>
    <t>Нижний слой водоизоляционного ковра на верт.поверхности, слой усиления - Техноэласт ЭПП</t>
  </si>
  <si>
    <t>15-17-АР2-42, п.12</t>
  </si>
  <si>
    <t>Верхний слой водоизоляционного ковра на верт.поверхности - Техноэласт ЭКП</t>
  </si>
  <si>
    <t>15-17-АР2-42, п.13</t>
  </si>
  <si>
    <t>Профиль из оцинкованной стали</t>
  </si>
  <si>
    <t>15-17-АР2-42, п.15</t>
  </si>
  <si>
    <t>ЦСП</t>
  </si>
  <si>
    <t>15-17-АР2-42, п.16</t>
  </si>
  <si>
    <t xml:space="preserve">Цокольный профиль Al100 мм </t>
  </si>
  <si>
    <t>15-17-АР2-42, п.17</t>
  </si>
  <si>
    <t>Установка кровельных аэраторов</t>
  </si>
  <si>
    <t>шт.</t>
  </si>
  <si>
    <t>15-17-АР2-42, п.14</t>
  </si>
  <si>
    <t>Установка фартука из оцинкованной стали</t>
  </si>
  <si>
    <t>15-17-АР2-42, п.18</t>
  </si>
  <si>
    <t>Оштукатуривание парапета и шахт ЦПР М200 по металлической сетке, зафиксированной саморезами</t>
  </si>
  <si>
    <t>15-17-АР2-42, п.19</t>
  </si>
  <si>
    <t>Устройство защитного покрытия из тротуарной плитки</t>
  </si>
  <si>
    <t>Геотекстиль иглопробивной термообработанный ТЕХНОНИКОЛЬ 300г/м2</t>
  </si>
  <si>
    <t>15-17-АР2-42, п.20</t>
  </si>
  <si>
    <t>ЦПР М300</t>
  </si>
  <si>
    <t>15-17-АР2-42, п.21</t>
  </si>
  <si>
    <t>Тротуарная морозостойкая плитка (группа НГ)</t>
  </si>
  <si>
    <t>15-17-АР2-42, п.22</t>
  </si>
  <si>
    <t>Установка отлива из оцинкованной стали</t>
  </si>
  <si>
    <t>15-17-АР2-42, п.23</t>
  </si>
  <si>
    <t>Утепление стен, вент.шахты в месте примыкания кровельного ковра Пеноплексом Фундамент</t>
  </si>
  <si>
    <t>15-17-АР2-38</t>
  </si>
  <si>
    <t>Устройство кровли - тип 2</t>
  </si>
  <si>
    <t>15-17-АР1-43, п.1</t>
  </si>
  <si>
    <t>Минераловатный утеплитель ТЕХНОРУФ ПРОФ- 150 мм</t>
  </si>
  <si>
    <t>15-17-АР1-43, п.2</t>
  </si>
  <si>
    <t>Устройство разделительного слоя</t>
  </si>
  <si>
    <t>Рубероид</t>
  </si>
  <si>
    <t>15-17-АР1-43, п.3</t>
  </si>
  <si>
    <t>Устройство уклонообразующего слоя из керамзита, пролитого ЦП молочком</t>
  </si>
  <si>
    <t>Керамзит</t>
  </si>
  <si>
    <t>15-17-АР1-43, п.4</t>
  </si>
  <si>
    <t>Сетка 5ВР1 100х100</t>
  </si>
  <si>
    <t>15-17-АР1-43, п.5</t>
  </si>
  <si>
    <t>15-17-АР1-43, п.6</t>
  </si>
  <si>
    <t>15-17-АР1-43, п.7</t>
  </si>
  <si>
    <t>Устройство водоизоляционного ковра в 2 слоя</t>
  </si>
  <si>
    <t>Техноэласт ЭПП</t>
  </si>
  <si>
    <t>15-17-АР1-43, п.8</t>
  </si>
  <si>
    <t>Устройство защитно-декоративного слоя</t>
  </si>
  <si>
    <t>15-17-АР1-43, п.9</t>
  </si>
  <si>
    <t>Дренажная мембрана PLANTER geo</t>
  </si>
  <si>
    <t>15-17-АР1-43, п.10</t>
  </si>
  <si>
    <t xml:space="preserve">Гравий (фракция 5-10 мм) </t>
  </si>
  <si>
    <t>15-17-АР1-43, п.11</t>
  </si>
  <si>
    <t>15-17-АР1-43, п.12</t>
  </si>
  <si>
    <t>Промытый гравий (фракция 20-40 мм)</t>
  </si>
  <si>
    <t>15-17-АР1-43, п.20</t>
  </si>
  <si>
    <t>15-17-АР1-43, п.13</t>
  </si>
  <si>
    <t>15-17-АР1-43, п.14</t>
  </si>
  <si>
    <t>Пароизоляционный слой на верт.поверхности</t>
  </si>
  <si>
    <t>15-17-АР1-43, п.15</t>
  </si>
  <si>
    <t>15-17-АР1-43, п.16</t>
  </si>
  <si>
    <t>15-17-АР1-43, п.17</t>
  </si>
  <si>
    <t>Защитный фартук из оцинкованной стали</t>
  </si>
  <si>
    <t>15-17-АР1-43, п.18</t>
  </si>
  <si>
    <t>Оштукатуривание шахт ЦПР М200 по металлической сетке, зафиксированной саморезами</t>
  </si>
  <si>
    <t>15-17-АР1-43, п.19</t>
  </si>
  <si>
    <t>Утепление парапета сверху - минераловатный утеплитель - 50 мм</t>
  </si>
  <si>
    <t>15-17-АР1-43, п.21</t>
  </si>
  <si>
    <t>Установка парапетной крышки</t>
  </si>
  <si>
    <t>15-17-АР1-43, п.22</t>
  </si>
  <si>
    <t>15-17-АР1-43, п.23</t>
  </si>
  <si>
    <t>Устройство кровли - тип 3</t>
  </si>
  <si>
    <t>Экструзионный пенополистирол ТЕХНОНИКОЛЬ CARBON PROF 300 - 120 мм</t>
  </si>
  <si>
    <t>Бетонный бортик</t>
  </si>
  <si>
    <t>Прижимная рейка</t>
  </si>
  <si>
    <t>Зашивка профилированным листом С8</t>
  </si>
  <si>
    <t>Устройство водосточных систем ВТ-1 - 5 шт.</t>
  </si>
  <si>
    <t>Воронка парапетная</t>
  </si>
  <si>
    <t>15-17-АР1-102,п.1</t>
  </si>
  <si>
    <t>Воронка водосборная</t>
  </si>
  <si>
    <t>15-17-АР1-102,п.2</t>
  </si>
  <si>
    <r>
      <t xml:space="preserve">Труба водосточная </t>
    </r>
    <r>
      <rPr>
        <sz val="11"/>
        <rFont val="Math Light"/>
        <family val="2"/>
      </rPr>
      <t>l</t>
    </r>
    <r>
      <rPr>
        <sz val="11"/>
        <rFont val="Calibri"/>
        <family val="2"/>
        <charset val="204"/>
        <scheme val="minor"/>
      </rPr>
      <t>100мм</t>
    </r>
  </si>
  <si>
    <t>15-17-АР1-102,п.3</t>
  </si>
  <si>
    <r>
      <t>Колено трубы 100 мм (60</t>
    </r>
    <r>
      <rPr>
        <sz val="11"/>
        <rFont val="Math Light"/>
        <family val="2"/>
      </rPr>
      <t>i</t>
    </r>
    <r>
      <rPr>
        <sz val="11"/>
        <rFont val="Calibri"/>
        <family val="2"/>
        <charset val="204"/>
      </rPr>
      <t>)</t>
    </r>
  </si>
  <si>
    <t>15-17-АР1-102,п.4</t>
  </si>
  <si>
    <t>Держатель трубы</t>
  </si>
  <si>
    <t>15-17-АР1-102,п.5</t>
  </si>
  <si>
    <t>Листоуловитель</t>
  </si>
  <si>
    <t>15-17-АР1-102,п.6</t>
  </si>
  <si>
    <t>15-17-АР1-37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</si>
</sst>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Math Light"/>
      <family val="2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" fontId="2" fillId="3" borderId="2" xfId="1" applyNumberFormat="1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4" fontId="0" fillId="2" borderId="3" xfId="1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/>
    </xf>
    <xf numFmtId="4" fontId="4" fillId="3" borderId="4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4" fontId="4" fillId="3" borderId="5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A79" workbookViewId="0">
      <selection activeCell="G99" sqref="G99"/>
    </sheetView>
  </sheetViews>
  <sheetFormatPr defaultRowHeight="14.4"/>
  <cols>
    <col min="3" max="3" width="63.21875" customWidth="1"/>
    <col min="6" max="6" width="18.77734375" customWidth="1"/>
    <col min="7" max="7" width="20.77734375" customWidth="1"/>
    <col min="8" max="8" width="16.88671875" customWidth="1"/>
    <col min="9" max="9" width="14.109375" customWidth="1"/>
    <col min="10" max="10" width="19.44140625" customWidth="1"/>
    <col min="11" max="11" width="19.77734375" customWidth="1"/>
    <col min="12" max="12" width="15.6640625" customWidth="1"/>
  </cols>
  <sheetData>
    <row r="1" spans="1:12" ht="14.4" customHeight="1">
      <c r="A1" s="34" t="s">
        <v>0</v>
      </c>
      <c r="B1" s="44" t="s">
        <v>1</v>
      </c>
      <c r="C1" s="45"/>
      <c r="D1" s="34" t="s">
        <v>2</v>
      </c>
      <c r="E1" s="42" t="s">
        <v>3</v>
      </c>
      <c r="F1" s="42" t="s">
        <v>4</v>
      </c>
      <c r="G1" s="38" t="s">
        <v>5</v>
      </c>
      <c r="H1" s="39"/>
      <c r="I1" s="38" t="s">
        <v>6</v>
      </c>
      <c r="J1" s="39"/>
      <c r="K1" s="40" t="s">
        <v>7</v>
      </c>
      <c r="L1" s="40" t="s">
        <v>8</v>
      </c>
    </row>
    <row r="2" spans="1:12">
      <c r="A2" s="35"/>
      <c r="B2" s="46"/>
      <c r="C2" s="47"/>
      <c r="D2" s="35"/>
      <c r="E2" s="43"/>
      <c r="F2" s="43"/>
      <c r="G2" s="1" t="s">
        <v>9</v>
      </c>
      <c r="H2" s="2" t="s">
        <v>8</v>
      </c>
      <c r="I2" s="1" t="s">
        <v>9</v>
      </c>
      <c r="J2" s="2" t="s">
        <v>8</v>
      </c>
      <c r="K2" s="41"/>
      <c r="L2" s="41"/>
    </row>
    <row r="3" spans="1:12" ht="14.4" customHeight="1">
      <c r="A3" s="29" t="s">
        <v>10</v>
      </c>
      <c r="B3" s="30"/>
      <c r="C3" s="30"/>
      <c r="D3" s="30"/>
      <c r="E3" s="30"/>
      <c r="F3" s="30"/>
      <c r="G3" s="3"/>
      <c r="H3" s="3"/>
      <c r="I3" s="3"/>
      <c r="J3" s="3"/>
      <c r="K3" s="3"/>
      <c r="L3" s="4"/>
    </row>
    <row r="4" spans="1:12" ht="14.4" customHeight="1">
      <c r="A4" s="5">
        <v>1</v>
      </c>
      <c r="B4" s="27" t="s">
        <v>11</v>
      </c>
      <c r="C4" s="28"/>
      <c r="D4" s="5" t="s">
        <v>12</v>
      </c>
      <c r="E4" s="6">
        <v>523.9</v>
      </c>
      <c r="F4" s="6"/>
      <c r="G4" s="7"/>
      <c r="H4" s="7"/>
      <c r="I4" s="7"/>
      <c r="J4" s="7"/>
      <c r="K4" s="7"/>
      <c r="L4" s="8"/>
    </row>
    <row r="5" spans="1:12" ht="14.4" customHeight="1">
      <c r="A5" s="9"/>
      <c r="B5" s="25" t="s">
        <v>14</v>
      </c>
      <c r="C5" s="26"/>
      <c r="D5" s="9" t="s">
        <v>12</v>
      </c>
      <c r="E5" s="7">
        <v>602.4849999999999</v>
      </c>
      <c r="F5" s="7" t="s">
        <v>74</v>
      </c>
      <c r="G5" s="7"/>
      <c r="H5" s="7"/>
      <c r="I5" s="7"/>
      <c r="J5" s="7"/>
      <c r="K5" s="7"/>
      <c r="L5" s="8"/>
    </row>
    <row r="6" spans="1:12" ht="14.4" customHeight="1">
      <c r="A6" s="5">
        <v>2</v>
      </c>
      <c r="B6" s="27" t="s">
        <v>15</v>
      </c>
      <c r="C6" s="28"/>
      <c r="D6" s="5" t="s">
        <v>12</v>
      </c>
      <c r="E6" s="6">
        <v>523.9</v>
      </c>
      <c r="F6" s="6"/>
      <c r="G6" s="7"/>
      <c r="H6" s="7"/>
      <c r="I6" s="7"/>
      <c r="J6" s="7"/>
      <c r="K6" s="7"/>
      <c r="L6" s="8"/>
    </row>
    <row r="7" spans="1:12" ht="14.4" customHeight="1">
      <c r="A7" s="9"/>
      <c r="B7" s="25" t="s">
        <v>16</v>
      </c>
      <c r="C7" s="26"/>
      <c r="D7" s="9" t="s">
        <v>17</v>
      </c>
      <c r="E7" s="7">
        <v>53.44</v>
      </c>
      <c r="F7" s="7" t="s">
        <v>76</v>
      </c>
      <c r="G7" s="7"/>
      <c r="H7" s="7"/>
      <c r="I7" s="7"/>
      <c r="J7" s="7"/>
      <c r="K7" s="7"/>
      <c r="L7" s="8"/>
    </row>
    <row r="8" spans="1:12" ht="14.4" customHeight="1">
      <c r="A8" s="5">
        <v>3</v>
      </c>
      <c r="B8" s="27" t="s">
        <v>19</v>
      </c>
      <c r="C8" s="28"/>
      <c r="D8" s="5" t="s">
        <v>12</v>
      </c>
      <c r="E8" s="6">
        <v>523.9</v>
      </c>
      <c r="F8" s="10"/>
      <c r="G8" s="7"/>
      <c r="H8" s="7"/>
      <c r="I8" s="7"/>
      <c r="J8" s="7"/>
      <c r="K8" s="7"/>
      <c r="L8" s="8"/>
    </row>
    <row r="9" spans="1:12" ht="14.4" customHeight="1">
      <c r="A9" s="9"/>
      <c r="B9" s="25" t="s">
        <v>20</v>
      </c>
      <c r="C9" s="26"/>
      <c r="D9" s="9" t="s">
        <v>17</v>
      </c>
      <c r="E9" s="11">
        <v>44.53</v>
      </c>
      <c r="F9" s="7" t="s">
        <v>79</v>
      </c>
      <c r="G9" s="7"/>
      <c r="H9" s="7"/>
      <c r="I9" s="7"/>
      <c r="J9" s="7"/>
      <c r="K9" s="7"/>
      <c r="L9" s="8"/>
    </row>
    <row r="10" spans="1:12" ht="14.4" customHeight="1">
      <c r="A10" s="5">
        <v>4</v>
      </c>
      <c r="B10" s="27" t="s">
        <v>22</v>
      </c>
      <c r="C10" s="28"/>
      <c r="D10" s="5" t="s">
        <v>12</v>
      </c>
      <c r="E10" s="12">
        <v>523.9</v>
      </c>
      <c r="F10" s="10"/>
      <c r="G10" s="7"/>
      <c r="H10" s="7"/>
      <c r="I10" s="7"/>
      <c r="J10" s="7"/>
      <c r="K10" s="7"/>
      <c r="L10" s="8"/>
    </row>
    <row r="11" spans="1:12" ht="14.4" customHeight="1">
      <c r="A11" s="9"/>
      <c r="B11" s="25" t="s">
        <v>23</v>
      </c>
      <c r="C11" s="26"/>
      <c r="D11" s="9" t="s">
        <v>12</v>
      </c>
      <c r="E11" s="11">
        <v>523.9</v>
      </c>
      <c r="F11" s="7" t="s">
        <v>82</v>
      </c>
      <c r="G11" s="7"/>
      <c r="H11" s="7"/>
      <c r="I11" s="7"/>
      <c r="J11" s="7"/>
      <c r="K11" s="7"/>
      <c r="L11" s="8"/>
    </row>
    <row r="12" spans="1:12" ht="14.4" customHeight="1">
      <c r="A12" s="9"/>
      <c r="B12" s="25" t="s">
        <v>25</v>
      </c>
      <c r="C12" s="26"/>
      <c r="D12" s="9" t="s">
        <v>17</v>
      </c>
      <c r="E12" s="11">
        <v>26.195</v>
      </c>
      <c r="F12" s="7" t="s">
        <v>84</v>
      </c>
      <c r="G12" s="7"/>
      <c r="H12" s="7"/>
      <c r="I12" s="13"/>
      <c r="J12" s="7"/>
      <c r="K12" s="7"/>
      <c r="L12" s="8"/>
    </row>
    <row r="13" spans="1:12" ht="14.4" customHeight="1">
      <c r="A13" s="5">
        <v>5</v>
      </c>
      <c r="B13" s="27" t="s">
        <v>27</v>
      </c>
      <c r="C13" s="28"/>
      <c r="D13" s="5" t="s">
        <v>12</v>
      </c>
      <c r="E13" s="12">
        <v>523.9</v>
      </c>
      <c r="F13" s="6"/>
      <c r="G13" s="7"/>
      <c r="H13" s="7"/>
      <c r="I13" s="7"/>
      <c r="J13" s="7"/>
      <c r="K13" s="7"/>
      <c r="L13" s="8"/>
    </row>
    <row r="14" spans="1:12" ht="14.4" customHeight="1">
      <c r="A14" s="9"/>
      <c r="B14" s="25" t="s">
        <v>28</v>
      </c>
      <c r="C14" s="26"/>
      <c r="D14" s="9" t="s">
        <v>29</v>
      </c>
      <c r="E14" s="11">
        <v>183.36499999999998</v>
      </c>
      <c r="F14" s="7" t="s">
        <v>85</v>
      </c>
      <c r="G14" s="7"/>
      <c r="H14" s="7"/>
      <c r="I14" s="13"/>
      <c r="J14" s="7"/>
      <c r="K14" s="7"/>
      <c r="L14" s="8"/>
    </row>
    <row r="15" spans="1:12" ht="14.4" customHeight="1">
      <c r="A15" s="5">
        <v>6</v>
      </c>
      <c r="B15" s="27" t="s">
        <v>31</v>
      </c>
      <c r="C15" s="28"/>
      <c r="D15" s="5" t="s">
        <v>12</v>
      </c>
      <c r="E15" s="12">
        <v>523.9</v>
      </c>
      <c r="F15" s="6"/>
      <c r="G15" s="7"/>
      <c r="H15" s="7"/>
      <c r="I15" s="7"/>
      <c r="J15" s="7"/>
      <c r="K15" s="7"/>
      <c r="L15" s="8"/>
    </row>
    <row r="16" spans="1:12" ht="14.4" customHeight="1">
      <c r="A16" s="9"/>
      <c r="B16" s="25" t="s">
        <v>32</v>
      </c>
      <c r="C16" s="26"/>
      <c r="D16" s="9" t="s">
        <v>12</v>
      </c>
      <c r="E16" s="11">
        <v>602.4849999999999</v>
      </c>
      <c r="F16" s="7" t="s">
        <v>86</v>
      </c>
      <c r="G16" s="7"/>
      <c r="H16" s="7"/>
      <c r="I16" s="7"/>
      <c r="J16" s="7"/>
      <c r="K16" s="7"/>
      <c r="L16" s="8"/>
    </row>
    <row r="17" spans="1:12" ht="14.4" customHeight="1">
      <c r="A17" s="5">
        <v>7</v>
      </c>
      <c r="B17" s="27" t="s">
        <v>34</v>
      </c>
      <c r="C17" s="28"/>
      <c r="D17" s="5" t="s">
        <v>12</v>
      </c>
      <c r="E17" s="12">
        <v>523.9</v>
      </c>
      <c r="F17" s="14"/>
      <c r="G17" s="15"/>
      <c r="H17" s="7"/>
      <c r="I17" s="7"/>
      <c r="J17" s="7"/>
      <c r="K17" s="7"/>
      <c r="L17" s="8"/>
    </row>
    <row r="18" spans="1:12" ht="14.4" customHeight="1">
      <c r="A18" s="9"/>
      <c r="B18" s="25" t="s">
        <v>35</v>
      </c>
      <c r="C18" s="26"/>
      <c r="D18" s="9" t="s">
        <v>12</v>
      </c>
      <c r="E18" s="11">
        <v>602.4849999999999</v>
      </c>
      <c r="F18" s="7" t="s">
        <v>89</v>
      </c>
      <c r="G18" s="15"/>
      <c r="H18" s="7"/>
      <c r="I18" s="7"/>
      <c r="J18" s="7"/>
      <c r="K18" s="7"/>
      <c r="L18" s="8"/>
    </row>
    <row r="19" spans="1:12" ht="14.4" customHeight="1">
      <c r="A19" s="5">
        <v>8</v>
      </c>
      <c r="B19" s="27" t="s">
        <v>37</v>
      </c>
      <c r="C19" s="28"/>
      <c r="D19" s="5"/>
      <c r="E19" s="12"/>
      <c r="F19" s="6"/>
      <c r="G19" s="7"/>
      <c r="H19" s="7"/>
      <c r="I19" s="7"/>
      <c r="J19" s="7"/>
      <c r="K19" s="7"/>
      <c r="L19" s="8"/>
    </row>
    <row r="20" spans="1:12" ht="14.4" customHeight="1">
      <c r="A20" s="9"/>
      <c r="B20" s="25" t="s">
        <v>38</v>
      </c>
      <c r="C20" s="26"/>
      <c r="D20" s="9" t="s">
        <v>39</v>
      </c>
      <c r="E20" s="11">
        <v>193.5</v>
      </c>
      <c r="F20" s="7" t="s">
        <v>91</v>
      </c>
      <c r="G20" s="7"/>
      <c r="H20" s="7"/>
      <c r="I20" s="7"/>
      <c r="J20" s="7"/>
      <c r="K20" s="7"/>
      <c r="L20" s="8"/>
    </row>
    <row r="21" spans="1:12" ht="14.4" customHeight="1">
      <c r="A21" s="9"/>
      <c r="B21" s="25" t="s">
        <v>41</v>
      </c>
      <c r="C21" s="26"/>
      <c r="D21" s="9" t="s">
        <v>39</v>
      </c>
      <c r="E21" s="11">
        <v>54.9</v>
      </c>
      <c r="F21" s="7" t="s">
        <v>93</v>
      </c>
      <c r="G21" s="15"/>
      <c r="H21" s="7"/>
      <c r="I21" s="7"/>
      <c r="J21" s="7"/>
      <c r="K21" s="7"/>
      <c r="L21" s="8"/>
    </row>
    <row r="22" spans="1:12" ht="14.4" customHeight="1">
      <c r="A22" s="9"/>
      <c r="B22" s="25" t="s">
        <v>43</v>
      </c>
      <c r="C22" s="26"/>
      <c r="D22" s="9" t="s">
        <v>39</v>
      </c>
      <c r="E22" s="11">
        <v>118.75</v>
      </c>
      <c r="F22" s="7" t="s">
        <v>95</v>
      </c>
      <c r="G22" s="15"/>
      <c r="H22" s="7"/>
      <c r="I22" s="7"/>
      <c r="J22" s="7"/>
      <c r="K22" s="7"/>
      <c r="L22" s="8"/>
    </row>
    <row r="23" spans="1:12" ht="14.4" customHeight="1">
      <c r="A23" s="9"/>
      <c r="B23" s="25" t="s">
        <v>45</v>
      </c>
      <c r="C23" s="26"/>
      <c r="D23" s="9" t="s">
        <v>12</v>
      </c>
      <c r="E23" s="11">
        <v>294.82</v>
      </c>
      <c r="F23" s="7" t="s">
        <v>96</v>
      </c>
      <c r="G23" s="15"/>
      <c r="H23" s="7"/>
      <c r="I23" s="7"/>
      <c r="J23" s="7"/>
      <c r="K23" s="7"/>
      <c r="L23" s="8"/>
    </row>
    <row r="24" spans="1:12" ht="14.4" customHeight="1">
      <c r="A24" s="9"/>
      <c r="B24" s="25" t="s">
        <v>47</v>
      </c>
      <c r="C24" s="26"/>
      <c r="D24" s="9" t="s">
        <v>12</v>
      </c>
      <c r="E24" s="11">
        <v>302.26</v>
      </c>
      <c r="F24" s="7" t="s">
        <v>99</v>
      </c>
      <c r="G24" s="15"/>
      <c r="H24" s="7"/>
      <c r="I24" s="7"/>
      <c r="J24" s="7"/>
      <c r="K24" s="7"/>
      <c r="L24" s="8"/>
    </row>
    <row r="25" spans="1:12" ht="14.4" customHeight="1">
      <c r="A25" s="9"/>
      <c r="B25" s="25" t="s">
        <v>49</v>
      </c>
      <c r="C25" s="26"/>
      <c r="D25" s="9" t="s">
        <v>39</v>
      </c>
      <c r="E25" s="11">
        <v>55.4</v>
      </c>
      <c r="F25" s="7" t="s">
        <v>102</v>
      </c>
      <c r="G25" s="15"/>
      <c r="H25" s="7"/>
      <c r="I25" s="7"/>
      <c r="J25" s="7"/>
      <c r="K25" s="7"/>
      <c r="L25" s="8"/>
    </row>
    <row r="26" spans="1:12">
      <c r="A26" s="9"/>
      <c r="B26" s="25" t="s">
        <v>51</v>
      </c>
      <c r="C26" s="26"/>
      <c r="D26" s="9" t="s">
        <v>12</v>
      </c>
      <c r="E26" s="11">
        <v>17.989999999999998</v>
      </c>
      <c r="F26" s="7" t="s">
        <v>103</v>
      </c>
      <c r="G26" s="15"/>
      <c r="H26" s="7"/>
      <c r="I26" s="7"/>
      <c r="J26" s="7"/>
      <c r="K26" s="7"/>
      <c r="L26" s="8"/>
    </row>
    <row r="27" spans="1:12" ht="14.4" customHeight="1">
      <c r="A27" s="9"/>
      <c r="B27" s="25" t="s">
        <v>53</v>
      </c>
      <c r="C27" s="26"/>
      <c r="D27" s="9" t="s">
        <v>39</v>
      </c>
      <c r="E27" s="11">
        <v>25.9</v>
      </c>
      <c r="F27" s="7" t="s">
        <v>104</v>
      </c>
      <c r="G27" s="15"/>
      <c r="H27" s="7"/>
      <c r="I27" s="7"/>
      <c r="J27" s="7"/>
      <c r="K27" s="7"/>
      <c r="L27" s="8"/>
    </row>
    <row r="28" spans="1:12" ht="14.4" customHeight="1">
      <c r="A28" s="5">
        <v>9</v>
      </c>
      <c r="B28" s="27" t="s">
        <v>55</v>
      </c>
      <c r="C28" s="28"/>
      <c r="D28" s="5" t="s">
        <v>56</v>
      </c>
      <c r="E28" s="16">
        <v>6</v>
      </c>
      <c r="F28" s="6" t="s">
        <v>100</v>
      </c>
      <c r="G28" s="15"/>
      <c r="H28" s="7"/>
      <c r="I28" s="7"/>
      <c r="J28" s="7"/>
      <c r="K28" s="7"/>
      <c r="L28" s="8"/>
    </row>
    <row r="29" spans="1:12" ht="14.4" customHeight="1">
      <c r="A29" s="5">
        <v>10</v>
      </c>
      <c r="B29" s="27" t="s">
        <v>58</v>
      </c>
      <c r="C29" s="28"/>
      <c r="D29" s="5" t="s">
        <v>39</v>
      </c>
      <c r="E29" s="6">
        <v>129.44999999999999</v>
      </c>
      <c r="F29" s="6" t="s">
        <v>106</v>
      </c>
      <c r="G29" s="15"/>
      <c r="H29" s="7"/>
      <c r="I29" s="7"/>
      <c r="J29" s="7"/>
      <c r="K29" s="7"/>
      <c r="L29" s="8"/>
    </row>
    <row r="30" spans="1:12" ht="14.4" customHeight="1">
      <c r="A30" s="5">
        <v>11</v>
      </c>
      <c r="B30" s="27" t="s">
        <v>60</v>
      </c>
      <c r="C30" s="28"/>
      <c r="D30" s="5" t="s">
        <v>12</v>
      </c>
      <c r="E30" s="12">
        <v>162.30000000000001</v>
      </c>
      <c r="F30" s="6" t="s">
        <v>108</v>
      </c>
      <c r="G30" s="15"/>
      <c r="H30" s="7"/>
      <c r="I30" s="7"/>
      <c r="J30" s="7"/>
      <c r="K30" s="7"/>
      <c r="L30" s="8"/>
    </row>
    <row r="31" spans="1:12" ht="14.4" customHeight="1">
      <c r="A31" s="5">
        <v>12</v>
      </c>
      <c r="B31" s="27" t="s">
        <v>62</v>
      </c>
      <c r="C31" s="28"/>
      <c r="D31" s="5" t="s">
        <v>12</v>
      </c>
      <c r="E31" s="12">
        <v>161.5</v>
      </c>
      <c r="F31" s="6"/>
      <c r="G31" s="15"/>
      <c r="H31" s="7"/>
      <c r="I31" s="7"/>
      <c r="J31" s="7"/>
      <c r="K31" s="7"/>
      <c r="L31" s="8"/>
    </row>
    <row r="32" spans="1:12" ht="14.4" customHeight="1">
      <c r="A32" s="9"/>
      <c r="B32" s="25" t="s">
        <v>63</v>
      </c>
      <c r="C32" s="26"/>
      <c r="D32" s="9" t="s">
        <v>12</v>
      </c>
      <c r="E32" s="7">
        <v>177.65</v>
      </c>
      <c r="F32" s="7" t="s">
        <v>98</v>
      </c>
      <c r="G32" s="15"/>
      <c r="H32" s="7"/>
      <c r="I32" s="7"/>
      <c r="J32" s="7"/>
      <c r="K32" s="7"/>
      <c r="L32" s="8"/>
    </row>
    <row r="33" spans="1:12" ht="14.4" customHeight="1">
      <c r="A33" s="9"/>
      <c r="B33" s="25" t="s">
        <v>65</v>
      </c>
      <c r="C33" s="26"/>
      <c r="D33" s="9" t="s">
        <v>17</v>
      </c>
      <c r="E33" s="7">
        <v>3.5530000000000004</v>
      </c>
      <c r="F33" s="7" t="s">
        <v>110</v>
      </c>
      <c r="G33" s="15"/>
      <c r="H33" s="7"/>
      <c r="I33" s="7"/>
      <c r="J33" s="7"/>
      <c r="K33" s="7"/>
      <c r="L33" s="8"/>
    </row>
    <row r="34" spans="1:12" ht="14.4" customHeight="1">
      <c r="A34" s="9"/>
      <c r="B34" s="25" t="s">
        <v>67</v>
      </c>
      <c r="C34" s="26"/>
      <c r="D34" s="9" t="s">
        <v>12</v>
      </c>
      <c r="E34" s="11">
        <v>161.5</v>
      </c>
      <c r="F34" s="7" t="s">
        <v>112</v>
      </c>
      <c r="G34" s="15"/>
      <c r="H34" s="7"/>
      <c r="I34" s="7"/>
      <c r="J34" s="7"/>
      <c r="K34" s="7"/>
      <c r="L34" s="8"/>
    </row>
    <row r="35" spans="1:12" ht="14.4" customHeight="1">
      <c r="A35" s="5">
        <v>13</v>
      </c>
      <c r="B35" s="27" t="s">
        <v>69</v>
      </c>
      <c r="C35" s="28"/>
      <c r="D35" s="5" t="s">
        <v>39</v>
      </c>
      <c r="E35" s="6">
        <v>3.25</v>
      </c>
      <c r="F35" s="6" t="s">
        <v>113</v>
      </c>
      <c r="G35" s="15"/>
      <c r="H35" s="7"/>
      <c r="I35" s="7"/>
      <c r="J35" s="7"/>
      <c r="K35" s="7"/>
      <c r="L35" s="8"/>
    </row>
    <row r="36" spans="1:12" ht="14.4" customHeight="1">
      <c r="A36" s="5">
        <v>14</v>
      </c>
      <c r="B36" s="27" t="s">
        <v>71</v>
      </c>
      <c r="C36" s="28"/>
      <c r="D36" s="5" t="s">
        <v>12</v>
      </c>
      <c r="E36" s="6">
        <v>9</v>
      </c>
      <c r="F36" s="6" t="s">
        <v>132</v>
      </c>
      <c r="G36" s="15"/>
      <c r="H36" s="7"/>
      <c r="I36" s="7"/>
      <c r="J36" s="7"/>
      <c r="K36" s="7"/>
      <c r="L36" s="8"/>
    </row>
    <row r="37" spans="1:12" ht="14.4" customHeight="1">
      <c r="A37" s="29" t="s">
        <v>73</v>
      </c>
      <c r="B37" s="30"/>
      <c r="C37" s="30"/>
      <c r="D37" s="30"/>
      <c r="E37" s="30"/>
      <c r="F37" s="30"/>
      <c r="G37" s="3"/>
      <c r="H37" s="3"/>
      <c r="I37" s="3"/>
      <c r="J37" s="3"/>
      <c r="K37" s="3"/>
      <c r="L37" s="4"/>
    </row>
    <row r="38" spans="1:12" ht="14.4" customHeight="1">
      <c r="A38" s="5">
        <v>1</v>
      </c>
      <c r="B38" s="27" t="s">
        <v>11</v>
      </c>
      <c r="C38" s="28"/>
      <c r="D38" s="5" t="s">
        <v>12</v>
      </c>
      <c r="E38" s="6">
        <v>419.5</v>
      </c>
      <c r="F38" s="6"/>
      <c r="G38" s="7"/>
      <c r="H38" s="7"/>
      <c r="I38" s="7"/>
      <c r="J38" s="7"/>
      <c r="K38" s="7"/>
      <c r="L38" s="8"/>
    </row>
    <row r="39" spans="1:12" ht="14.4" customHeight="1">
      <c r="A39" s="9"/>
      <c r="B39" s="25" t="s">
        <v>14</v>
      </c>
      <c r="C39" s="26"/>
      <c r="D39" s="9" t="s">
        <v>12</v>
      </c>
      <c r="E39" s="7">
        <v>482.42499999999995</v>
      </c>
      <c r="F39" s="7" t="s">
        <v>74</v>
      </c>
      <c r="G39" s="7"/>
      <c r="H39" s="7"/>
      <c r="I39" s="7"/>
      <c r="J39" s="7"/>
      <c r="K39" s="7"/>
      <c r="L39" s="8"/>
    </row>
    <row r="40" spans="1:12" ht="14.4" customHeight="1">
      <c r="A40" s="5">
        <v>2</v>
      </c>
      <c r="B40" s="27" t="s">
        <v>15</v>
      </c>
      <c r="C40" s="28"/>
      <c r="D40" s="5" t="s">
        <v>12</v>
      </c>
      <c r="E40" s="6">
        <v>419.5</v>
      </c>
      <c r="F40" s="6"/>
      <c r="G40" s="7"/>
      <c r="H40" s="7"/>
      <c r="I40" s="7"/>
      <c r="J40" s="7"/>
      <c r="K40" s="7"/>
      <c r="L40" s="8"/>
    </row>
    <row r="41" spans="1:12" ht="14.4" customHeight="1">
      <c r="A41" s="9"/>
      <c r="B41" s="25" t="s">
        <v>75</v>
      </c>
      <c r="C41" s="26"/>
      <c r="D41" s="9" t="s">
        <v>17</v>
      </c>
      <c r="E41" s="7">
        <v>64.183499999999995</v>
      </c>
      <c r="F41" s="7" t="s">
        <v>76</v>
      </c>
      <c r="G41" s="7"/>
      <c r="H41" s="7"/>
      <c r="I41" s="7"/>
      <c r="J41" s="7"/>
      <c r="K41" s="7"/>
      <c r="L41" s="8"/>
    </row>
    <row r="42" spans="1:12" ht="14.4" customHeight="1">
      <c r="A42" s="5">
        <v>3</v>
      </c>
      <c r="B42" s="27" t="s">
        <v>77</v>
      </c>
      <c r="C42" s="28"/>
      <c r="D42" s="5" t="s">
        <v>12</v>
      </c>
      <c r="E42" s="12">
        <v>419.5</v>
      </c>
      <c r="F42" s="10"/>
      <c r="G42" s="7"/>
      <c r="H42" s="7"/>
      <c r="I42" s="7"/>
      <c r="J42" s="7"/>
      <c r="K42" s="7"/>
      <c r="L42" s="8"/>
    </row>
    <row r="43" spans="1:12" ht="14.4" customHeight="1">
      <c r="A43" s="9"/>
      <c r="B43" s="25" t="s">
        <v>78</v>
      </c>
      <c r="C43" s="26"/>
      <c r="D43" s="9" t="s">
        <v>12</v>
      </c>
      <c r="E43" s="7">
        <v>503.4</v>
      </c>
      <c r="F43" s="7" t="s">
        <v>79</v>
      </c>
      <c r="G43" s="7"/>
      <c r="H43" s="7"/>
      <c r="I43" s="7"/>
      <c r="J43" s="7"/>
      <c r="K43" s="7"/>
      <c r="L43" s="8"/>
    </row>
    <row r="44" spans="1:12" ht="14.4" customHeight="1">
      <c r="A44" s="5">
        <v>4</v>
      </c>
      <c r="B44" s="27" t="s">
        <v>80</v>
      </c>
      <c r="C44" s="28"/>
      <c r="D44" s="5" t="s">
        <v>12</v>
      </c>
      <c r="E44" s="12">
        <v>419.5</v>
      </c>
      <c r="F44" s="10"/>
      <c r="G44" s="7"/>
      <c r="H44" s="7"/>
      <c r="I44" s="7"/>
      <c r="J44" s="7"/>
      <c r="K44" s="7"/>
      <c r="L44" s="8"/>
    </row>
    <row r="45" spans="1:12" ht="14.4" customHeight="1">
      <c r="A45" s="9"/>
      <c r="B45" s="25" t="s">
        <v>81</v>
      </c>
      <c r="C45" s="26"/>
      <c r="D45" s="9" t="s">
        <v>17</v>
      </c>
      <c r="E45" s="11">
        <v>44.23</v>
      </c>
      <c r="F45" s="7" t="s">
        <v>82</v>
      </c>
      <c r="G45" s="7"/>
      <c r="H45" s="7"/>
      <c r="I45" s="7"/>
      <c r="J45" s="7"/>
      <c r="K45" s="7"/>
      <c r="L45" s="8"/>
    </row>
    <row r="46" spans="1:12" ht="14.4" customHeight="1">
      <c r="A46" s="5">
        <v>5</v>
      </c>
      <c r="B46" s="27" t="s">
        <v>22</v>
      </c>
      <c r="C46" s="28"/>
      <c r="D46" s="5" t="s">
        <v>12</v>
      </c>
      <c r="E46" s="12">
        <v>419.5</v>
      </c>
      <c r="F46" s="10"/>
      <c r="G46" s="7"/>
      <c r="H46" s="7"/>
      <c r="I46" s="7"/>
      <c r="J46" s="7"/>
      <c r="K46" s="7"/>
      <c r="L46" s="8"/>
    </row>
    <row r="47" spans="1:12" ht="14.4" customHeight="1">
      <c r="A47" s="9"/>
      <c r="B47" s="25" t="s">
        <v>83</v>
      </c>
      <c r="C47" s="26"/>
      <c r="D47" s="9" t="s">
        <v>12</v>
      </c>
      <c r="E47" s="11">
        <v>419.5</v>
      </c>
      <c r="F47" s="7" t="s">
        <v>84</v>
      </c>
      <c r="G47" s="7"/>
      <c r="H47" s="7"/>
      <c r="I47" s="7"/>
      <c r="J47" s="7"/>
      <c r="K47" s="7"/>
      <c r="L47" s="8"/>
    </row>
    <row r="48" spans="1:12" ht="14.4" customHeight="1">
      <c r="A48" s="9"/>
      <c r="B48" s="25" t="s">
        <v>25</v>
      </c>
      <c r="C48" s="26"/>
      <c r="D48" s="9" t="s">
        <v>17</v>
      </c>
      <c r="E48" s="11">
        <v>20.975000000000001</v>
      </c>
      <c r="F48" s="7" t="s">
        <v>85</v>
      </c>
      <c r="G48" s="7"/>
      <c r="H48" s="7"/>
      <c r="I48" s="13"/>
      <c r="J48" s="7"/>
      <c r="K48" s="7"/>
      <c r="L48" s="8"/>
    </row>
    <row r="49" spans="1:12" ht="14.4" customHeight="1">
      <c r="A49" s="5">
        <v>6</v>
      </c>
      <c r="B49" s="27" t="s">
        <v>27</v>
      </c>
      <c r="C49" s="28"/>
      <c r="D49" s="5" t="s">
        <v>12</v>
      </c>
      <c r="E49" s="12">
        <v>539.91</v>
      </c>
      <c r="F49" s="6"/>
      <c r="G49" s="7"/>
      <c r="H49" s="7"/>
      <c r="I49" s="7"/>
      <c r="J49" s="7"/>
      <c r="K49" s="7"/>
      <c r="L49" s="8"/>
    </row>
    <row r="50" spans="1:12" ht="14.4" customHeight="1">
      <c r="A50" s="9"/>
      <c r="B50" s="25" t="s">
        <v>28</v>
      </c>
      <c r="C50" s="26"/>
      <c r="D50" s="9" t="s">
        <v>29</v>
      </c>
      <c r="E50" s="11">
        <v>188.96849999999998</v>
      </c>
      <c r="F50" s="7" t="s">
        <v>86</v>
      </c>
      <c r="G50" s="7"/>
      <c r="H50" s="7"/>
      <c r="I50" s="13"/>
      <c r="J50" s="7"/>
      <c r="K50" s="7"/>
      <c r="L50" s="8"/>
    </row>
    <row r="51" spans="1:12" ht="14.4" customHeight="1">
      <c r="A51" s="5">
        <v>7</v>
      </c>
      <c r="B51" s="27" t="s">
        <v>87</v>
      </c>
      <c r="C51" s="28"/>
      <c r="D51" s="5" t="s">
        <v>12</v>
      </c>
      <c r="E51" s="12">
        <v>419.5</v>
      </c>
      <c r="F51" s="6"/>
      <c r="G51" s="7"/>
      <c r="H51" s="7"/>
      <c r="I51" s="7"/>
      <c r="J51" s="7"/>
      <c r="K51" s="7"/>
      <c r="L51" s="8"/>
    </row>
    <row r="52" spans="1:12" ht="14.4" customHeight="1">
      <c r="A52" s="9"/>
      <c r="B52" s="25" t="s">
        <v>88</v>
      </c>
      <c r="C52" s="26"/>
      <c r="D52" s="9" t="s">
        <v>12</v>
      </c>
      <c r="E52" s="11">
        <v>964.84999999999991</v>
      </c>
      <c r="F52" s="7" t="s">
        <v>89</v>
      </c>
      <c r="G52" s="7"/>
      <c r="H52" s="7"/>
      <c r="I52" s="7"/>
      <c r="J52" s="7"/>
      <c r="K52" s="7"/>
      <c r="L52" s="8"/>
    </row>
    <row r="53" spans="1:12" ht="14.4" customHeight="1">
      <c r="A53" s="5">
        <v>8</v>
      </c>
      <c r="B53" s="27" t="s">
        <v>90</v>
      </c>
      <c r="C53" s="28"/>
      <c r="D53" s="5" t="s">
        <v>12</v>
      </c>
      <c r="E53" s="12">
        <v>419.5</v>
      </c>
      <c r="F53" s="10"/>
      <c r="G53" s="15"/>
      <c r="H53" s="7"/>
      <c r="I53" s="7"/>
      <c r="J53" s="7"/>
      <c r="K53" s="7"/>
      <c r="L53" s="8"/>
    </row>
    <row r="54" spans="1:12" ht="14.4" customHeight="1">
      <c r="A54" s="9"/>
      <c r="B54" s="25" t="s">
        <v>63</v>
      </c>
      <c r="C54" s="26"/>
      <c r="D54" s="9" t="s">
        <v>12</v>
      </c>
      <c r="E54" s="7">
        <v>594.66</v>
      </c>
      <c r="F54" s="7" t="s">
        <v>91</v>
      </c>
      <c r="G54" s="15"/>
      <c r="H54" s="7"/>
      <c r="I54" s="7"/>
      <c r="J54" s="7"/>
      <c r="K54" s="7"/>
      <c r="L54" s="8"/>
    </row>
    <row r="55" spans="1:12" ht="14.4" customHeight="1">
      <c r="A55" s="9"/>
      <c r="B55" s="25" t="s">
        <v>92</v>
      </c>
      <c r="C55" s="26"/>
      <c r="D55" s="9" t="s">
        <v>12</v>
      </c>
      <c r="E55" s="7">
        <v>482.42499999999995</v>
      </c>
      <c r="F55" s="7" t="s">
        <v>93</v>
      </c>
      <c r="G55" s="15"/>
      <c r="H55" s="7"/>
      <c r="I55" s="7"/>
      <c r="J55" s="7"/>
      <c r="K55" s="7"/>
      <c r="L55" s="8"/>
    </row>
    <row r="56" spans="1:12" ht="14.4" customHeight="1">
      <c r="A56" s="9"/>
      <c r="B56" s="25" t="s">
        <v>94</v>
      </c>
      <c r="C56" s="26"/>
      <c r="D56" s="18" t="s">
        <v>17</v>
      </c>
      <c r="E56" s="7">
        <v>48.2425</v>
      </c>
      <c r="F56" s="7" t="s">
        <v>95</v>
      </c>
      <c r="G56" s="15"/>
      <c r="H56" s="7"/>
      <c r="I56" s="7"/>
      <c r="J56" s="7"/>
      <c r="K56" s="7"/>
      <c r="L56" s="8"/>
    </row>
    <row r="57" spans="1:12" ht="14.4" customHeight="1">
      <c r="A57" s="9"/>
      <c r="B57" s="32" t="s">
        <v>67</v>
      </c>
      <c r="C57" s="33"/>
      <c r="D57" s="9" t="s">
        <v>12</v>
      </c>
      <c r="E57" s="7">
        <v>339.65</v>
      </c>
      <c r="F57" s="7" t="s">
        <v>96</v>
      </c>
      <c r="G57" s="15"/>
      <c r="H57" s="7"/>
      <c r="I57" s="7"/>
      <c r="J57" s="7"/>
      <c r="K57" s="7"/>
      <c r="L57" s="8"/>
    </row>
    <row r="58" spans="1:12" ht="14.4" customHeight="1">
      <c r="A58" s="9"/>
      <c r="B58" s="25" t="s">
        <v>97</v>
      </c>
      <c r="C58" s="26"/>
      <c r="D58" s="9" t="s">
        <v>17</v>
      </c>
      <c r="E58" s="7">
        <v>6.39</v>
      </c>
      <c r="F58" s="7" t="s">
        <v>98</v>
      </c>
      <c r="G58" s="15"/>
      <c r="H58" s="7"/>
      <c r="I58" s="7"/>
      <c r="J58" s="7"/>
      <c r="K58" s="7"/>
      <c r="L58" s="8"/>
    </row>
    <row r="59" spans="1:12" ht="14.4" customHeight="1">
      <c r="A59" s="5">
        <v>9</v>
      </c>
      <c r="B59" s="27" t="s">
        <v>37</v>
      </c>
      <c r="C59" s="28"/>
      <c r="D59" s="5"/>
      <c r="E59" s="19"/>
      <c r="F59" s="20"/>
      <c r="G59" s="21"/>
      <c r="H59" s="20"/>
      <c r="I59" s="20"/>
      <c r="J59" s="20"/>
      <c r="K59" s="20"/>
      <c r="L59" s="8"/>
    </row>
    <row r="60" spans="1:12" ht="14.4" customHeight="1">
      <c r="A60" s="9"/>
      <c r="B60" s="25" t="s">
        <v>45</v>
      </c>
      <c r="C60" s="26"/>
      <c r="D60" s="9" t="s">
        <v>12</v>
      </c>
      <c r="E60" s="20">
        <v>217.58</v>
      </c>
      <c r="F60" s="20" t="s">
        <v>99</v>
      </c>
      <c r="G60" s="21"/>
      <c r="H60" s="20"/>
      <c r="I60" s="20"/>
      <c r="J60" s="20"/>
      <c r="K60" s="20"/>
      <c r="L60" s="8"/>
    </row>
    <row r="61" spans="1:12" ht="14.4" customHeight="1">
      <c r="A61" s="9"/>
      <c r="B61" s="25" t="s">
        <v>47</v>
      </c>
      <c r="C61" s="26"/>
      <c r="D61" s="9" t="s">
        <v>12</v>
      </c>
      <c r="E61" s="20">
        <v>203.84</v>
      </c>
      <c r="F61" s="20" t="s">
        <v>100</v>
      </c>
      <c r="G61" s="21"/>
      <c r="H61" s="20"/>
      <c r="I61" s="20"/>
      <c r="J61" s="20"/>
      <c r="K61" s="20"/>
      <c r="L61" s="8"/>
    </row>
    <row r="62" spans="1:12" ht="14.4" customHeight="1">
      <c r="A62" s="9"/>
      <c r="B62" s="25" t="s">
        <v>101</v>
      </c>
      <c r="C62" s="26"/>
      <c r="D62" s="9" t="s">
        <v>12</v>
      </c>
      <c r="E62" s="20">
        <v>129.38</v>
      </c>
      <c r="F62" s="20" t="s">
        <v>102</v>
      </c>
      <c r="G62" s="21"/>
      <c r="H62" s="20"/>
      <c r="I62" s="20"/>
      <c r="J62" s="20"/>
      <c r="K62" s="20"/>
      <c r="L62" s="8"/>
    </row>
    <row r="63" spans="1:12" ht="14.4" customHeight="1">
      <c r="A63" s="9"/>
      <c r="B63" s="25" t="s">
        <v>49</v>
      </c>
      <c r="C63" s="26"/>
      <c r="D63" s="9" t="s">
        <v>39</v>
      </c>
      <c r="E63" s="20">
        <v>234.24</v>
      </c>
      <c r="F63" s="20" t="s">
        <v>103</v>
      </c>
      <c r="G63" s="21"/>
      <c r="H63" s="20"/>
      <c r="I63" s="20"/>
      <c r="J63" s="20"/>
      <c r="K63" s="20"/>
      <c r="L63" s="8"/>
    </row>
    <row r="64" spans="1:12">
      <c r="A64" s="9"/>
      <c r="B64" s="25" t="s">
        <v>51</v>
      </c>
      <c r="C64" s="26"/>
      <c r="D64" s="9" t="s">
        <v>12</v>
      </c>
      <c r="E64" s="20">
        <v>158.78</v>
      </c>
      <c r="F64" s="20" t="s">
        <v>104</v>
      </c>
      <c r="G64" s="21"/>
      <c r="H64" s="20"/>
      <c r="I64" s="20"/>
      <c r="J64" s="20"/>
      <c r="K64" s="20"/>
      <c r="L64" s="8"/>
    </row>
    <row r="65" spans="1:12" ht="14.4" customHeight="1">
      <c r="A65" s="9"/>
      <c r="B65" s="25" t="s">
        <v>105</v>
      </c>
      <c r="C65" s="26"/>
      <c r="D65" s="9" t="s">
        <v>39</v>
      </c>
      <c r="E65" s="20">
        <v>131.25</v>
      </c>
      <c r="F65" s="20" t="s">
        <v>106</v>
      </c>
      <c r="G65" s="21"/>
      <c r="H65" s="20"/>
      <c r="I65" s="20"/>
      <c r="J65" s="20"/>
      <c r="K65" s="20"/>
      <c r="L65" s="8"/>
    </row>
    <row r="66" spans="1:12" ht="14.4" customHeight="1">
      <c r="A66" s="5">
        <v>10</v>
      </c>
      <c r="B66" s="27" t="s">
        <v>107</v>
      </c>
      <c r="C66" s="28"/>
      <c r="D66" s="5" t="s">
        <v>12</v>
      </c>
      <c r="E66" s="20">
        <v>11.5</v>
      </c>
      <c r="F66" s="20" t="s">
        <v>108</v>
      </c>
      <c r="G66" s="21"/>
      <c r="H66" s="20"/>
      <c r="I66" s="20"/>
      <c r="J66" s="20"/>
      <c r="K66" s="20"/>
      <c r="L66" s="8"/>
    </row>
    <row r="67" spans="1:12" ht="46.8" customHeight="1">
      <c r="A67" s="5">
        <v>11</v>
      </c>
      <c r="B67" s="27" t="s">
        <v>109</v>
      </c>
      <c r="C67" s="28"/>
      <c r="D67" s="5" t="s">
        <v>12</v>
      </c>
      <c r="E67" s="9">
        <v>9</v>
      </c>
      <c r="F67" s="20" t="s">
        <v>110</v>
      </c>
      <c r="G67" s="21"/>
      <c r="H67" s="20"/>
      <c r="I67" s="20"/>
      <c r="J67" s="20"/>
      <c r="K67" s="20"/>
      <c r="L67" s="8"/>
    </row>
    <row r="68" spans="1:12" ht="14.4" customHeight="1">
      <c r="A68" s="5">
        <v>12</v>
      </c>
      <c r="B68" s="27" t="s">
        <v>111</v>
      </c>
      <c r="C68" s="28"/>
      <c r="D68" s="5" t="s">
        <v>39</v>
      </c>
      <c r="E68" s="20">
        <v>73.3</v>
      </c>
      <c r="F68" s="20" t="s">
        <v>112</v>
      </c>
      <c r="G68" s="21"/>
      <c r="H68" s="20"/>
      <c r="I68" s="20"/>
      <c r="J68" s="20"/>
      <c r="K68" s="20"/>
      <c r="L68" s="8"/>
    </row>
    <row r="69" spans="1:12" ht="14.4" customHeight="1">
      <c r="A69" s="5">
        <v>13</v>
      </c>
      <c r="B69" s="27" t="s">
        <v>58</v>
      </c>
      <c r="C69" s="28"/>
      <c r="D69" s="5" t="s">
        <v>39</v>
      </c>
      <c r="E69" s="20">
        <v>16.7</v>
      </c>
      <c r="F69" s="20" t="s">
        <v>113</v>
      </c>
      <c r="G69" s="21"/>
      <c r="H69" s="20"/>
      <c r="I69" s="20"/>
      <c r="J69" s="20"/>
      <c r="K69" s="20"/>
      <c r="L69" s="8"/>
    </row>
    <row r="70" spans="1:12" ht="14.4" customHeight="1">
      <c r="A70" s="29" t="s">
        <v>114</v>
      </c>
      <c r="B70" s="30"/>
      <c r="C70" s="30"/>
      <c r="D70" s="30"/>
      <c r="E70" s="30"/>
      <c r="F70" s="30"/>
      <c r="G70" s="3"/>
      <c r="H70" s="3"/>
      <c r="I70" s="3"/>
      <c r="J70" s="3"/>
      <c r="K70" s="3"/>
      <c r="L70" s="4"/>
    </row>
    <row r="71" spans="1:12" ht="14.4" customHeight="1">
      <c r="A71" s="5">
        <v>1</v>
      </c>
      <c r="B71" s="27" t="s">
        <v>11</v>
      </c>
      <c r="C71" s="28"/>
      <c r="D71" s="5" t="s">
        <v>12</v>
      </c>
      <c r="E71" s="6">
        <v>75.05</v>
      </c>
      <c r="F71" s="6"/>
      <c r="G71" s="7"/>
      <c r="H71" s="7"/>
      <c r="I71" s="7"/>
      <c r="J71" s="7"/>
      <c r="K71" s="7"/>
      <c r="L71" s="8"/>
    </row>
    <row r="72" spans="1:12" ht="14.4" customHeight="1">
      <c r="A72" s="9"/>
      <c r="B72" s="25" t="s">
        <v>14</v>
      </c>
      <c r="C72" s="26"/>
      <c r="D72" s="9" t="s">
        <v>12</v>
      </c>
      <c r="E72" s="7">
        <v>86.30749999999999</v>
      </c>
      <c r="F72" s="7" t="s">
        <v>74</v>
      </c>
      <c r="G72" s="7"/>
      <c r="H72" s="7"/>
      <c r="I72" s="7"/>
      <c r="J72" s="7"/>
      <c r="K72" s="7"/>
      <c r="L72" s="8"/>
    </row>
    <row r="73" spans="1:12" ht="14.4" customHeight="1">
      <c r="A73" s="5">
        <v>2</v>
      </c>
      <c r="B73" s="27" t="s">
        <v>15</v>
      </c>
      <c r="C73" s="28"/>
      <c r="D73" s="5" t="s">
        <v>12</v>
      </c>
      <c r="E73" s="6">
        <v>75.05</v>
      </c>
      <c r="F73" s="6"/>
      <c r="G73" s="7"/>
      <c r="H73" s="7"/>
      <c r="I73" s="7"/>
      <c r="J73" s="7"/>
      <c r="K73" s="7"/>
      <c r="L73" s="8"/>
    </row>
    <row r="74" spans="1:12" ht="14.4" customHeight="1">
      <c r="A74" s="9"/>
      <c r="B74" s="25" t="s">
        <v>115</v>
      </c>
      <c r="C74" s="26"/>
      <c r="D74" s="9" t="s">
        <v>17</v>
      </c>
      <c r="E74" s="7">
        <v>9.1861200000000007</v>
      </c>
      <c r="F74" s="7" t="s">
        <v>76</v>
      </c>
      <c r="G74" s="7"/>
      <c r="H74" s="7"/>
      <c r="I74" s="7"/>
      <c r="J74" s="7"/>
      <c r="K74" s="7"/>
      <c r="L74" s="8"/>
    </row>
    <row r="75" spans="1:12" ht="14.4" customHeight="1">
      <c r="A75" s="5">
        <v>3</v>
      </c>
      <c r="B75" s="27" t="s">
        <v>19</v>
      </c>
      <c r="C75" s="28"/>
      <c r="D75" s="5" t="s">
        <v>12</v>
      </c>
      <c r="E75" s="6">
        <v>75.05</v>
      </c>
      <c r="F75" s="10"/>
      <c r="G75" s="7"/>
      <c r="H75" s="7"/>
      <c r="I75" s="7"/>
      <c r="J75" s="7"/>
      <c r="K75" s="7"/>
      <c r="L75" s="8"/>
    </row>
    <row r="76" spans="1:12" ht="14.4" customHeight="1">
      <c r="A76" s="9"/>
      <c r="B76" s="25" t="s">
        <v>81</v>
      </c>
      <c r="C76" s="26"/>
      <c r="D76" s="9" t="s">
        <v>17</v>
      </c>
      <c r="E76" s="11">
        <v>7.1297499999999996</v>
      </c>
      <c r="F76" s="7" t="s">
        <v>79</v>
      </c>
      <c r="G76" s="7"/>
      <c r="H76" s="7"/>
      <c r="I76" s="7"/>
      <c r="J76" s="7"/>
      <c r="K76" s="7"/>
      <c r="L76" s="8"/>
    </row>
    <row r="77" spans="1:12" ht="14.4" customHeight="1">
      <c r="A77" s="5">
        <v>4</v>
      </c>
      <c r="B77" s="27" t="s">
        <v>22</v>
      </c>
      <c r="C77" s="28"/>
      <c r="D77" s="5" t="s">
        <v>12</v>
      </c>
      <c r="E77" s="12">
        <v>75.05</v>
      </c>
      <c r="F77" s="10"/>
      <c r="G77" s="7"/>
      <c r="H77" s="7"/>
      <c r="I77" s="7"/>
      <c r="J77" s="7"/>
      <c r="K77" s="7"/>
      <c r="L77" s="8"/>
    </row>
    <row r="78" spans="1:12" ht="14.4" customHeight="1">
      <c r="A78" s="9"/>
      <c r="B78" s="25" t="s">
        <v>83</v>
      </c>
      <c r="C78" s="26"/>
      <c r="D78" s="9" t="s">
        <v>12</v>
      </c>
      <c r="E78" s="11">
        <v>75.05</v>
      </c>
      <c r="F78" s="7" t="s">
        <v>82</v>
      </c>
      <c r="G78" s="7"/>
      <c r="H78" s="7"/>
      <c r="I78" s="7"/>
      <c r="J78" s="7"/>
      <c r="K78" s="7"/>
      <c r="L78" s="8"/>
    </row>
    <row r="79" spans="1:12" ht="14.4" customHeight="1">
      <c r="A79" s="9"/>
      <c r="B79" s="25" t="s">
        <v>25</v>
      </c>
      <c r="C79" s="26"/>
      <c r="D79" s="9" t="s">
        <v>17</v>
      </c>
      <c r="E79" s="11">
        <v>3.7524999999999999</v>
      </c>
      <c r="F79" s="7" t="s">
        <v>84</v>
      </c>
      <c r="G79" s="7"/>
      <c r="H79" s="7"/>
      <c r="I79" s="13"/>
      <c r="J79" s="7"/>
      <c r="K79" s="7"/>
      <c r="L79" s="8"/>
    </row>
    <row r="80" spans="1:12" ht="14.4" customHeight="1">
      <c r="A80" s="5">
        <v>5</v>
      </c>
      <c r="B80" s="27" t="s">
        <v>27</v>
      </c>
      <c r="C80" s="28"/>
      <c r="D80" s="5" t="s">
        <v>12</v>
      </c>
      <c r="E80" s="12">
        <v>96.05</v>
      </c>
      <c r="F80" s="6"/>
      <c r="G80" s="7"/>
      <c r="H80" s="7"/>
      <c r="I80" s="7"/>
      <c r="J80" s="7"/>
      <c r="K80" s="7"/>
      <c r="L80" s="8"/>
    </row>
    <row r="81" spans="1:12" ht="14.4" customHeight="1">
      <c r="A81" s="9"/>
      <c r="B81" s="25" t="s">
        <v>28</v>
      </c>
      <c r="C81" s="26"/>
      <c r="D81" s="9" t="s">
        <v>29</v>
      </c>
      <c r="E81" s="11">
        <v>33.6175</v>
      </c>
      <c r="F81" s="7" t="s">
        <v>85</v>
      </c>
      <c r="G81" s="7"/>
      <c r="H81" s="7"/>
      <c r="I81" s="13"/>
      <c r="J81" s="7"/>
      <c r="K81" s="7"/>
      <c r="L81" s="8"/>
    </row>
    <row r="82" spans="1:12" ht="14.4" customHeight="1">
      <c r="A82" s="5">
        <v>6</v>
      </c>
      <c r="B82" s="27" t="s">
        <v>31</v>
      </c>
      <c r="C82" s="28"/>
      <c r="D82" s="5" t="s">
        <v>12</v>
      </c>
      <c r="E82" s="12">
        <v>75.05</v>
      </c>
      <c r="F82" s="6"/>
      <c r="G82" s="7"/>
      <c r="H82" s="7"/>
      <c r="I82" s="7"/>
      <c r="J82" s="7"/>
      <c r="K82" s="7"/>
      <c r="L82" s="8"/>
    </row>
    <row r="83" spans="1:12" ht="14.4" customHeight="1">
      <c r="A83" s="9"/>
      <c r="B83" s="25" t="s">
        <v>32</v>
      </c>
      <c r="C83" s="26"/>
      <c r="D83" s="9" t="s">
        <v>12</v>
      </c>
      <c r="E83" s="11">
        <v>86.30749999999999</v>
      </c>
      <c r="F83" s="7" t="s">
        <v>86</v>
      </c>
      <c r="G83" s="7"/>
      <c r="H83" s="7"/>
      <c r="I83" s="7"/>
      <c r="J83" s="7"/>
      <c r="K83" s="7"/>
      <c r="L83" s="8"/>
    </row>
    <row r="84" spans="1:12" ht="14.4" customHeight="1">
      <c r="A84" s="5">
        <v>7</v>
      </c>
      <c r="B84" s="27" t="s">
        <v>34</v>
      </c>
      <c r="C84" s="28"/>
      <c r="D84" s="5" t="s">
        <v>12</v>
      </c>
      <c r="E84" s="12">
        <v>75.05</v>
      </c>
      <c r="F84" s="14"/>
      <c r="G84" s="15"/>
      <c r="H84" s="7"/>
      <c r="I84" s="7"/>
      <c r="J84" s="7"/>
      <c r="K84" s="7"/>
      <c r="L84" s="8"/>
    </row>
    <row r="85" spans="1:12" ht="14.4" customHeight="1">
      <c r="A85" s="9"/>
      <c r="B85" s="25" t="s">
        <v>35</v>
      </c>
      <c r="C85" s="26"/>
      <c r="D85" s="9" t="s">
        <v>12</v>
      </c>
      <c r="E85" s="11">
        <v>86.30749999999999</v>
      </c>
      <c r="F85" s="7" t="s">
        <v>89</v>
      </c>
      <c r="G85" s="15"/>
      <c r="H85" s="7"/>
      <c r="I85" s="7"/>
      <c r="J85" s="7"/>
      <c r="K85" s="7"/>
      <c r="L85" s="8"/>
    </row>
    <row r="86" spans="1:12" ht="14.4" customHeight="1">
      <c r="A86" s="5">
        <v>8</v>
      </c>
      <c r="B86" s="27" t="s">
        <v>37</v>
      </c>
      <c r="C86" s="28"/>
      <c r="D86" s="5"/>
      <c r="E86" s="12"/>
      <c r="F86" s="6"/>
      <c r="G86" s="7"/>
      <c r="H86" s="7"/>
      <c r="I86" s="7"/>
      <c r="J86" s="7"/>
      <c r="K86" s="7"/>
      <c r="L86" s="8"/>
    </row>
    <row r="87" spans="1:12" ht="14.4" customHeight="1">
      <c r="A87" s="9"/>
      <c r="B87" s="25" t="s">
        <v>116</v>
      </c>
      <c r="C87" s="26"/>
      <c r="D87" s="9" t="s">
        <v>39</v>
      </c>
      <c r="E87" s="11">
        <v>29.2</v>
      </c>
      <c r="F87" s="7" t="s">
        <v>91</v>
      </c>
      <c r="G87" s="7"/>
      <c r="H87" s="7"/>
      <c r="I87" s="7"/>
      <c r="J87" s="7"/>
      <c r="K87" s="7"/>
      <c r="L87" s="8"/>
    </row>
    <row r="88" spans="1:12" ht="14.4" customHeight="1">
      <c r="A88" s="9"/>
      <c r="B88" s="25" t="s">
        <v>117</v>
      </c>
      <c r="C88" s="26"/>
      <c r="D88" s="9" t="s">
        <v>39</v>
      </c>
      <c r="E88" s="11">
        <v>29.25</v>
      </c>
      <c r="F88" s="7" t="s">
        <v>93</v>
      </c>
      <c r="G88" s="15"/>
      <c r="H88" s="7"/>
      <c r="I88" s="7"/>
      <c r="J88" s="7"/>
      <c r="K88" s="7"/>
      <c r="L88" s="8"/>
    </row>
    <row r="89" spans="1:12" ht="14.4" customHeight="1">
      <c r="A89" s="9"/>
      <c r="B89" s="25" t="s">
        <v>45</v>
      </c>
      <c r="C89" s="26"/>
      <c r="D89" s="9" t="s">
        <v>12</v>
      </c>
      <c r="E89" s="11">
        <v>40.43</v>
      </c>
      <c r="F89" s="7" t="s">
        <v>95</v>
      </c>
      <c r="G89" s="15"/>
      <c r="H89" s="7"/>
      <c r="I89" s="7"/>
      <c r="J89" s="7"/>
      <c r="K89" s="7"/>
      <c r="L89" s="8"/>
    </row>
    <row r="90" spans="1:12" ht="14.4" customHeight="1">
      <c r="A90" s="9"/>
      <c r="B90" s="25" t="s">
        <v>47</v>
      </c>
      <c r="C90" s="26"/>
      <c r="D90" s="9" t="s">
        <v>12</v>
      </c>
      <c r="E90" s="11">
        <v>39.99</v>
      </c>
      <c r="F90" s="7" t="s">
        <v>96</v>
      </c>
      <c r="G90" s="15"/>
      <c r="H90" s="7"/>
      <c r="I90" s="7"/>
      <c r="J90" s="7"/>
      <c r="K90" s="7"/>
      <c r="L90" s="8"/>
    </row>
    <row r="91" spans="1:12" ht="14.4" customHeight="1">
      <c r="A91" s="5">
        <v>9</v>
      </c>
      <c r="B91" s="27" t="s">
        <v>55</v>
      </c>
      <c r="C91" s="28"/>
      <c r="D91" s="5" t="s">
        <v>56</v>
      </c>
      <c r="E91" s="16">
        <v>1</v>
      </c>
      <c r="F91" s="6" t="s">
        <v>99</v>
      </c>
      <c r="G91" s="15"/>
      <c r="H91" s="7"/>
      <c r="I91" s="7"/>
      <c r="J91" s="7"/>
      <c r="K91" s="7"/>
      <c r="L91" s="8"/>
    </row>
    <row r="92" spans="1:12" ht="14.4" customHeight="1">
      <c r="A92" s="5">
        <v>10</v>
      </c>
      <c r="B92" s="27" t="s">
        <v>111</v>
      </c>
      <c r="C92" s="28"/>
      <c r="D92" s="5" t="s">
        <v>39</v>
      </c>
      <c r="E92" s="6">
        <v>32.75</v>
      </c>
      <c r="F92" s="6" t="s">
        <v>100</v>
      </c>
      <c r="G92" s="15"/>
      <c r="H92" s="7"/>
      <c r="I92" s="7"/>
      <c r="J92" s="7"/>
      <c r="K92" s="7"/>
      <c r="L92" s="8"/>
    </row>
    <row r="93" spans="1:12" ht="14.4" customHeight="1">
      <c r="A93" s="5">
        <v>11</v>
      </c>
      <c r="B93" s="27" t="s">
        <v>60</v>
      </c>
      <c r="C93" s="28"/>
      <c r="D93" s="5" t="s">
        <v>12</v>
      </c>
      <c r="E93" s="12">
        <v>20.89</v>
      </c>
      <c r="F93" s="6" t="s">
        <v>102</v>
      </c>
      <c r="G93" s="15"/>
      <c r="H93" s="7"/>
      <c r="I93" s="7"/>
      <c r="J93" s="7"/>
      <c r="K93" s="7"/>
      <c r="L93" s="8"/>
    </row>
    <row r="94" spans="1:12" ht="14.4" customHeight="1">
      <c r="A94" s="5">
        <v>12</v>
      </c>
      <c r="B94" s="27" t="s">
        <v>69</v>
      </c>
      <c r="C94" s="28"/>
      <c r="D94" s="5" t="s">
        <v>39</v>
      </c>
      <c r="E94" s="6">
        <v>7.62</v>
      </c>
      <c r="F94" s="6" t="s">
        <v>103</v>
      </c>
      <c r="G94" s="15"/>
      <c r="H94" s="7"/>
      <c r="I94" s="7"/>
      <c r="J94" s="7"/>
      <c r="K94" s="7"/>
      <c r="L94" s="8"/>
    </row>
    <row r="95" spans="1:12" ht="14.4" customHeight="1">
      <c r="A95" s="5">
        <v>13</v>
      </c>
      <c r="B95" s="27" t="s">
        <v>118</v>
      </c>
      <c r="C95" s="28"/>
      <c r="D95" s="5" t="s">
        <v>12</v>
      </c>
      <c r="E95" s="6">
        <v>7.1</v>
      </c>
      <c r="F95" s="6" t="s">
        <v>104</v>
      </c>
      <c r="G95" s="22"/>
      <c r="H95" s="19"/>
      <c r="I95" s="19"/>
      <c r="J95" s="19"/>
      <c r="K95" s="19"/>
      <c r="L95" s="23"/>
    </row>
    <row r="96" spans="1:12" ht="14.4" customHeight="1">
      <c r="A96" s="29" t="s">
        <v>119</v>
      </c>
      <c r="B96" s="30"/>
      <c r="C96" s="30"/>
      <c r="D96" s="30"/>
      <c r="E96" s="30"/>
      <c r="F96" s="30"/>
      <c r="G96" s="3"/>
      <c r="H96" s="3"/>
      <c r="I96" s="3"/>
      <c r="J96" s="3"/>
      <c r="K96" s="3"/>
      <c r="L96" s="4"/>
    </row>
    <row r="97" spans="1:12" ht="14.4" customHeight="1">
      <c r="A97" s="17"/>
      <c r="B97" s="25" t="s">
        <v>120</v>
      </c>
      <c r="C97" s="26"/>
      <c r="D97" s="9" t="s">
        <v>56</v>
      </c>
      <c r="E97" s="24">
        <v>5</v>
      </c>
      <c r="F97" s="7" t="s">
        <v>121</v>
      </c>
      <c r="G97" s="15"/>
      <c r="H97" s="7"/>
      <c r="I97" s="7"/>
      <c r="J97" s="7"/>
      <c r="K97" s="7"/>
      <c r="L97" s="8"/>
    </row>
    <row r="98" spans="1:12" ht="14.4" customHeight="1">
      <c r="A98" s="17"/>
      <c r="B98" s="25" t="s">
        <v>122</v>
      </c>
      <c r="C98" s="26"/>
      <c r="D98" s="9" t="s">
        <v>56</v>
      </c>
      <c r="E98" s="24">
        <v>5</v>
      </c>
      <c r="F98" s="7" t="s">
        <v>123</v>
      </c>
      <c r="G98" s="15"/>
      <c r="H98" s="7"/>
      <c r="I98" s="7"/>
      <c r="J98" s="7"/>
      <c r="K98" s="7"/>
      <c r="L98" s="8"/>
    </row>
    <row r="99" spans="1:12" ht="14.4" customHeight="1">
      <c r="A99" s="17"/>
      <c r="B99" s="25" t="s">
        <v>124</v>
      </c>
      <c r="C99" s="26"/>
      <c r="D99" s="9" t="s">
        <v>39</v>
      </c>
      <c r="E99" s="11">
        <v>30</v>
      </c>
      <c r="F99" s="7" t="s">
        <v>125</v>
      </c>
      <c r="G99" s="15"/>
      <c r="H99" s="7"/>
      <c r="I99" s="7"/>
      <c r="J99" s="7"/>
      <c r="K99" s="7"/>
      <c r="L99" s="8"/>
    </row>
    <row r="100" spans="1:12" ht="14.4" customHeight="1">
      <c r="A100" s="17"/>
      <c r="B100" s="25" t="s">
        <v>126</v>
      </c>
      <c r="C100" s="26"/>
      <c r="D100" s="9" t="s">
        <v>56</v>
      </c>
      <c r="E100" s="24">
        <v>5</v>
      </c>
      <c r="F100" s="7" t="s">
        <v>127</v>
      </c>
      <c r="G100" s="7"/>
      <c r="H100" s="7"/>
      <c r="I100" s="7"/>
      <c r="J100" s="7"/>
      <c r="K100" s="7"/>
      <c r="L100" s="8"/>
    </row>
    <row r="101" spans="1:12" ht="14.4" customHeight="1">
      <c r="A101" s="17"/>
      <c r="B101" s="25" t="s">
        <v>128</v>
      </c>
      <c r="C101" s="26"/>
      <c r="D101" s="9" t="s">
        <v>56</v>
      </c>
      <c r="E101" s="24">
        <v>35</v>
      </c>
      <c r="F101" s="7" t="s">
        <v>129</v>
      </c>
      <c r="G101" s="7"/>
      <c r="H101" s="7"/>
      <c r="I101" s="7"/>
      <c r="J101" s="7"/>
      <c r="K101" s="7"/>
      <c r="L101" s="8"/>
    </row>
    <row r="102" spans="1:12" ht="14.4" customHeight="1">
      <c r="A102" s="17"/>
      <c r="B102" s="25" t="s">
        <v>130</v>
      </c>
      <c r="C102" s="26"/>
      <c r="D102" s="9" t="s">
        <v>56</v>
      </c>
      <c r="E102" s="24">
        <v>5</v>
      </c>
      <c r="F102" s="7" t="s">
        <v>131</v>
      </c>
      <c r="G102" s="7"/>
      <c r="H102" s="7"/>
      <c r="I102" s="7"/>
      <c r="J102" s="7"/>
      <c r="K102" s="7"/>
      <c r="L102" s="8"/>
    </row>
  </sheetData>
  <mergeCells count="109">
    <mergeCell ref="B31:C31"/>
    <mergeCell ref="B32:C32"/>
    <mergeCell ref="B33:C33"/>
    <mergeCell ref="B34:C34"/>
    <mergeCell ref="B35:C35"/>
    <mergeCell ref="I1:J1"/>
    <mergeCell ref="K1:K2"/>
    <mergeCell ref="L1:L2"/>
    <mergeCell ref="A3:F3"/>
    <mergeCell ref="B4:C4"/>
    <mergeCell ref="F1:F2"/>
    <mergeCell ref="G1:H1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37:F37"/>
    <mergeCell ref="B38:C38"/>
    <mergeCell ref="B39:C39"/>
    <mergeCell ref="B40:C40"/>
    <mergeCell ref="B41:C41"/>
    <mergeCell ref="B5:C5"/>
    <mergeCell ref="A1:A2"/>
    <mergeCell ref="B1:C2"/>
    <mergeCell ref="D1:D2"/>
    <mergeCell ref="E1:E2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6:C36"/>
    <mergeCell ref="B30:C30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67:C67"/>
    <mergeCell ref="B68:C68"/>
    <mergeCell ref="B69:C69"/>
    <mergeCell ref="A70:F70"/>
    <mergeCell ref="B71:C71"/>
    <mergeCell ref="B62:C62"/>
    <mergeCell ref="B63:C63"/>
    <mergeCell ref="B64:C64"/>
    <mergeCell ref="B65:C65"/>
    <mergeCell ref="B66:C6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102:C102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A96:F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2" workbookViewId="0">
      <selection activeCell="F44" sqref="F44"/>
    </sheetView>
  </sheetViews>
  <sheetFormatPr defaultRowHeight="14.4"/>
  <cols>
    <col min="3" max="3" width="31.5546875" customWidth="1"/>
    <col min="6" max="6" width="18.77734375" customWidth="1"/>
    <col min="7" max="7" width="20.77734375" customWidth="1"/>
    <col min="8" max="8" width="16.88671875" customWidth="1"/>
    <col min="9" max="9" width="14.109375" customWidth="1"/>
    <col min="10" max="10" width="19.44140625" customWidth="1"/>
    <col min="11" max="11" width="19.77734375" customWidth="1"/>
    <col min="12" max="12" width="15.6640625" customWidth="1"/>
  </cols>
  <sheetData>
    <row r="1" spans="1:12">
      <c r="A1" s="34" t="s">
        <v>0</v>
      </c>
      <c r="B1" s="36" t="s">
        <v>1</v>
      </c>
      <c r="C1" s="36"/>
      <c r="D1" s="36" t="s">
        <v>2</v>
      </c>
      <c r="E1" s="37" t="s">
        <v>3</v>
      </c>
      <c r="F1" s="42" t="s">
        <v>4</v>
      </c>
      <c r="G1" s="38" t="s">
        <v>5</v>
      </c>
      <c r="H1" s="39"/>
      <c r="I1" s="38" t="s">
        <v>6</v>
      </c>
      <c r="J1" s="39"/>
      <c r="K1" s="40" t="s">
        <v>7</v>
      </c>
      <c r="L1" s="40" t="s">
        <v>8</v>
      </c>
    </row>
    <row r="2" spans="1:12">
      <c r="A2" s="35"/>
      <c r="B2" s="36"/>
      <c r="C2" s="36"/>
      <c r="D2" s="36"/>
      <c r="E2" s="37"/>
      <c r="F2" s="43"/>
      <c r="G2" s="1" t="s">
        <v>9</v>
      </c>
      <c r="H2" s="2" t="s">
        <v>8</v>
      </c>
      <c r="I2" s="1" t="s">
        <v>9</v>
      </c>
      <c r="J2" s="2" t="s">
        <v>8</v>
      </c>
      <c r="K2" s="41"/>
      <c r="L2" s="41"/>
    </row>
    <row r="3" spans="1:12">
      <c r="A3" s="29" t="s">
        <v>10</v>
      </c>
      <c r="B3" s="30"/>
      <c r="C3" s="30"/>
      <c r="D3" s="30"/>
      <c r="E3" s="30"/>
      <c r="F3" s="30"/>
      <c r="G3" s="3"/>
      <c r="H3" s="3"/>
      <c r="I3" s="3"/>
      <c r="J3" s="3"/>
      <c r="K3" s="3"/>
      <c r="L3" s="4"/>
    </row>
    <row r="4" spans="1:12">
      <c r="A4" s="5">
        <f>1</f>
        <v>1</v>
      </c>
      <c r="B4" s="27" t="s">
        <v>11</v>
      </c>
      <c r="C4" s="28"/>
      <c r="D4" s="5" t="s">
        <v>12</v>
      </c>
      <c r="E4" s="6">
        <v>523.9</v>
      </c>
      <c r="F4" s="7" t="s">
        <v>13</v>
      </c>
      <c r="G4" s="7"/>
      <c r="H4" s="7"/>
      <c r="I4" s="7"/>
      <c r="J4" s="7"/>
      <c r="K4" s="7"/>
      <c r="L4" s="8"/>
    </row>
    <row r="5" spans="1:12">
      <c r="A5" s="9"/>
      <c r="B5" s="25" t="s">
        <v>14</v>
      </c>
      <c r="C5" s="26"/>
      <c r="D5" s="9" t="s">
        <v>12</v>
      </c>
      <c r="E5" s="7">
        <f>E4*1.15</f>
        <v>602.4849999999999</v>
      </c>
      <c r="F5" s="7"/>
      <c r="G5" s="7"/>
      <c r="H5" s="7"/>
      <c r="I5" s="7"/>
      <c r="J5" s="7"/>
      <c r="K5" s="7"/>
      <c r="L5" s="8"/>
    </row>
    <row r="6" spans="1:12">
      <c r="A6" s="5">
        <f>1+A4</f>
        <v>2</v>
      </c>
      <c r="B6" s="27" t="s">
        <v>15</v>
      </c>
      <c r="C6" s="28"/>
      <c r="D6" s="5" t="s">
        <v>12</v>
      </c>
      <c r="E6" s="6">
        <v>523.9</v>
      </c>
      <c r="F6" s="6"/>
      <c r="G6" s="7"/>
      <c r="H6" s="7"/>
      <c r="I6" s="7"/>
      <c r="J6" s="7"/>
      <c r="K6" s="7"/>
      <c r="L6" s="8"/>
    </row>
    <row r="7" spans="1:12">
      <c r="A7" s="9"/>
      <c r="B7" s="25" t="s">
        <v>16</v>
      </c>
      <c r="C7" s="26"/>
      <c r="D7" s="9" t="s">
        <v>17</v>
      </c>
      <c r="E7" s="7">
        <v>53.44</v>
      </c>
      <c r="F7" s="7" t="s">
        <v>18</v>
      </c>
      <c r="G7" s="7"/>
      <c r="H7" s="7"/>
      <c r="I7" s="7"/>
      <c r="J7" s="7"/>
      <c r="K7" s="7"/>
      <c r="L7" s="8"/>
    </row>
    <row r="8" spans="1:12">
      <c r="A8" s="5">
        <v>3</v>
      </c>
      <c r="B8" s="31" t="s">
        <v>19</v>
      </c>
      <c r="C8" s="31"/>
      <c r="D8" s="5" t="s">
        <v>12</v>
      </c>
      <c r="E8" s="6">
        <v>523.9</v>
      </c>
      <c r="F8" s="10"/>
      <c r="G8" s="7"/>
      <c r="H8" s="7"/>
      <c r="I8" s="7"/>
      <c r="J8" s="7"/>
      <c r="K8" s="7"/>
      <c r="L8" s="8"/>
    </row>
    <row r="9" spans="1:12">
      <c r="A9" s="9"/>
      <c r="B9" s="25" t="s">
        <v>20</v>
      </c>
      <c r="C9" s="26"/>
      <c r="D9" s="9" t="s">
        <v>17</v>
      </c>
      <c r="E9" s="11">
        <v>44.53</v>
      </c>
      <c r="F9" s="7" t="s">
        <v>21</v>
      </c>
      <c r="G9" s="7"/>
      <c r="H9" s="7"/>
      <c r="I9" s="7"/>
      <c r="J9" s="7"/>
      <c r="K9" s="7"/>
      <c r="L9" s="8"/>
    </row>
    <row r="10" spans="1:12">
      <c r="A10" s="5">
        <v>4</v>
      </c>
      <c r="B10" s="31" t="s">
        <v>22</v>
      </c>
      <c r="C10" s="31"/>
      <c r="D10" s="5" t="s">
        <v>12</v>
      </c>
      <c r="E10" s="12">
        <f>E4</f>
        <v>523.9</v>
      </c>
      <c r="F10" s="10"/>
      <c r="G10" s="7"/>
      <c r="H10" s="7"/>
      <c r="I10" s="7"/>
      <c r="J10" s="7"/>
      <c r="K10" s="7"/>
      <c r="L10" s="8"/>
    </row>
    <row r="11" spans="1:12">
      <c r="A11" s="9"/>
      <c r="B11" s="25" t="s">
        <v>23</v>
      </c>
      <c r="C11" s="26"/>
      <c r="D11" s="9" t="s">
        <v>12</v>
      </c>
      <c r="E11" s="11">
        <f>E10</f>
        <v>523.9</v>
      </c>
      <c r="F11" s="7" t="s">
        <v>24</v>
      </c>
      <c r="G11" s="7"/>
      <c r="H11" s="7"/>
      <c r="I11" s="7"/>
      <c r="J11" s="7"/>
      <c r="K11" s="7"/>
      <c r="L11" s="8"/>
    </row>
    <row r="12" spans="1:12">
      <c r="A12" s="9"/>
      <c r="B12" s="25" t="s">
        <v>25</v>
      </c>
      <c r="C12" s="26"/>
      <c r="D12" s="9" t="s">
        <v>17</v>
      </c>
      <c r="E12" s="11">
        <f>E10*0.05</f>
        <v>26.195</v>
      </c>
      <c r="F12" s="7" t="s">
        <v>26</v>
      </c>
      <c r="G12" s="7"/>
      <c r="H12" s="7"/>
      <c r="I12" s="13"/>
      <c r="J12" s="7"/>
      <c r="K12" s="7"/>
      <c r="L12" s="8"/>
    </row>
    <row r="13" spans="1:12">
      <c r="A13" s="5">
        <v>5</v>
      </c>
      <c r="B13" s="27" t="s">
        <v>27</v>
      </c>
      <c r="C13" s="28"/>
      <c r="D13" s="5" t="s">
        <v>12</v>
      </c>
      <c r="E13" s="12">
        <f>E4</f>
        <v>523.9</v>
      </c>
      <c r="F13" s="6"/>
      <c r="G13" s="7"/>
      <c r="H13" s="7"/>
      <c r="I13" s="7"/>
      <c r="J13" s="7"/>
      <c r="K13" s="7"/>
      <c r="L13" s="8"/>
    </row>
    <row r="14" spans="1:12">
      <c r="A14" s="9"/>
      <c r="B14" s="25" t="s">
        <v>28</v>
      </c>
      <c r="C14" s="26"/>
      <c r="D14" s="9" t="s">
        <v>29</v>
      </c>
      <c r="E14" s="11">
        <f>E13*0.35</f>
        <v>183.36499999999998</v>
      </c>
      <c r="F14" s="7" t="s">
        <v>30</v>
      </c>
      <c r="G14" s="7"/>
      <c r="H14" s="7"/>
      <c r="I14" s="13"/>
      <c r="J14" s="7"/>
      <c r="K14" s="7"/>
      <c r="L14" s="8"/>
    </row>
    <row r="15" spans="1:12">
      <c r="A15" s="5">
        <v>6</v>
      </c>
      <c r="B15" s="27" t="s">
        <v>31</v>
      </c>
      <c r="C15" s="28"/>
      <c r="D15" s="5" t="s">
        <v>12</v>
      </c>
      <c r="E15" s="12">
        <f>E4</f>
        <v>523.9</v>
      </c>
      <c r="F15" s="6"/>
      <c r="G15" s="7"/>
      <c r="H15" s="7"/>
      <c r="I15" s="7"/>
      <c r="J15" s="7"/>
      <c r="K15" s="7"/>
      <c r="L15" s="8"/>
    </row>
    <row r="16" spans="1:12">
      <c r="A16" s="9"/>
      <c r="B16" s="25" t="s">
        <v>32</v>
      </c>
      <c r="C16" s="26"/>
      <c r="D16" s="9" t="s">
        <v>12</v>
      </c>
      <c r="E16" s="11">
        <f>E15*1.15</f>
        <v>602.4849999999999</v>
      </c>
      <c r="F16" s="7" t="s">
        <v>33</v>
      </c>
      <c r="G16" s="7"/>
      <c r="H16" s="7"/>
      <c r="I16" s="7"/>
      <c r="J16" s="7"/>
      <c r="K16" s="7"/>
      <c r="L16" s="8"/>
    </row>
    <row r="17" spans="1:12">
      <c r="A17" s="5">
        <v>7</v>
      </c>
      <c r="B17" s="27" t="s">
        <v>34</v>
      </c>
      <c r="C17" s="28"/>
      <c r="D17" s="5" t="s">
        <v>12</v>
      </c>
      <c r="E17" s="12">
        <f>E4</f>
        <v>523.9</v>
      </c>
      <c r="F17" s="14"/>
      <c r="G17" s="15"/>
      <c r="H17" s="7"/>
      <c r="I17" s="7"/>
      <c r="J17" s="7"/>
      <c r="K17" s="7"/>
      <c r="L17" s="8"/>
    </row>
    <row r="18" spans="1:12">
      <c r="A18" s="9"/>
      <c r="B18" s="25" t="s">
        <v>35</v>
      </c>
      <c r="C18" s="26"/>
      <c r="D18" s="9" t="s">
        <v>12</v>
      </c>
      <c r="E18" s="11">
        <f>E17*1.15</f>
        <v>602.4849999999999</v>
      </c>
      <c r="F18" s="7" t="s">
        <v>36</v>
      </c>
      <c r="G18" s="15"/>
      <c r="H18" s="7"/>
      <c r="I18" s="7"/>
      <c r="J18" s="7"/>
      <c r="K18" s="7"/>
      <c r="L18" s="8"/>
    </row>
    <row r="19" spans="1:12">
      <c r="A19" s="5">
        <v>8</v>
      </c>
      <c r="B19" s="27" t="s">
        <v>37</v>
      </c>
      <c r="C19" s="28"/>
      <c r="D19" s="5"/>
      <c r="E19" s="12"/>
      <c r="F19" s="6"/>
      <c r="G19" s="7"/>
      <c r="H19" s="7"/>
      <c r="I19" s="7"/>
      <c r="J19" s="7"/>
      <c r="K19" s="7"/>
      <c r="L19" s="8"/>
    </row>
    <row r="20" spans="1:12">
      <c r="A20" s="9"/>
      <c r="B20" s="25" t="s">
        <v>38</v>
      </c>
      <c r="C20" s="26"/>
      <c r="D20" s="9" t="s">
        <v>39</v>
      </c>
      <c r="E20" s="11">
        <v>193.5</v>
      </c>
      <c r="F20" s="7" t="s">
        <v>40</v>
      </c>
      <c r="G20" s="7"/>
      <c r="H20" s="7"/>
      <c r="I20" s="7"/>
      <c r="J20" s="7"/>
      <c r="K20" s="7"/>
      <c r="L20" s="8"/>
    </row>
    <row r="21" spans="1:12">
      <c r="A21" s="9"/>
      <c r="B21" s="25" t="s">
        <v>41</v>
      </c>
      <c r="C21" s="26"/>
      <c r="D21" s="9" t="s">
        <v>39</v>
      </c>
      <c r="E21" s="11">
        <v>54.9</v>
      </c>
      <c r="F21" s="7" t="s">
        <v>42</v>
      </c>
      <c r="G21" s="15"/>
      <c r="H21" s="7"/>
      <c r="I21" s="7"/>
      <c r="J21" s="7"/>
      <c r="K21" s="7"/>
      <c r="L21" s="8"/>
    </row>
    <row r="22" spans="1:12">
      <c r="A22" s="9"/>
      <c r="B22" s="25" t="s">
        <v>43</v>
      </c>
      <c r="C22" s="26"/>
      <c r="D22" s="9" t="s">
        <v>39</v>
      </c>
      <c r="E22" s="11">
        <v>118.75</v>
      </c>
      <c r="F22" s="7" t="s">
        <v>44</v>
      </c>
      <c r="G22" s="15"/>
      <c r="H22" s="7"/>
      <c r="I22" s="7"/>
      <c r="J22" s="7"/>
      <c r="K22" s="7"/>
      <c r="L22" s="8"/>
    </row>
    <row r="23" spans="1:12">
      <c r="A23" s="9"/>
      <c r="B23" s="25" t="s">
        <v>45</v>
      </c>
      <c r="C23" s="26"/>
      <c r="D23" s="9" t="s">
        <v>12</v>
      </c>
      <c r="E23" s="11">
        <v>294.82</v>
      </c>
      <c r="F23" s="7" t="s">
        <v>46</v>
      </c>
      <c r="G23" s="15"/>
      <c r="H23" s="7"/>
      <c r="I23" s="7"/>
      <c r="J23" s="7"/>
      <c r="K23" s="7"/>
      <c r="L23" s="8"/>
    </row>
    <row r="24" spans="1:12">
      <c r="A24" s="9"/>
      <c r="B24" s="25" t="s">
        <v>47</v>
      </c>
      <c r="C24" s="26"/>
      <c r="D24" s="9" t="s">
        <v>12</v>
      </c>
      <c r="E24" s="11">
        <v>302.26</v>
      </c>
      <c r="F24" s="7" t="s">
        <v>48</v>
      </c>
      <c r="G24" s="15"/>
      <c r="H24" s="7"/>
      <c r="I24" s="7"/>
      <c r="J24" s="7"/>
      <c r="K24" s="7"/>
      <c r="L24" s="8"/>
    </row>
    <row r="25" spans="1:12">
      <c r="A25" s="9"/>
      <c r="B25" s="25" t="s">
        <v>49</v>
      </c>
      <c r="C25" s="26"/>
      <c r="D25" s="9" t="s">
        <v>39</v>
      </c>
      <c r="E25" s="11">
        <v>55.4</v>
      </c>
      <c r="F25" s="7" t="s">
        <v>50</v>
      </c>
      <c r="G25" s="15"/>
      <c r="H25" s="7"/>
      <c r="I25" s="7"/>
      <c r="J25" s="7"/>
      <c r="K25" s="7"/>
      <c r="L25" s="8"/>
    </row>
    <row r="26" spans="1:12">
      <c r="A26" s="9"/>
      <c r="B26" s="25" t="s">
        <v>51</v>
      </c>
      <c r="C26" s="26"/>
      <c r="D26" s="9" t="s">
        <v>12</v>
      </c>
      <c r="E26" s="11">
        <v>17.989999999999998</v>
      </c>
      <c r="F26" s="7" t="s">
        <v>52</v>
      </c>
      <c r="G26" s="15"/>
      <c r="H26" s="7"/>
      <c r="I26" s="7"/>
      <c r="J26" s="7"/>
      <c r="K26" s="7"/>
      <c r="L26" s="8"/>
    </row>
    <row r="27" spans="1:12">
      <c r="A27" s="9"/>
      <c r="B27" s="25" t="s">
        <v>53</v>
      </c>
      <c r="C27" s="26"/>
      <c r="D27" s="9" t="s">
        <v>39</v>
      </c>
      <c r="E27" s="11">
        <v>25.9</v>
      </c>
      <c r="F27" s="7" t="s">
        <v>54</v>
      </c>
      <c r="G27" s="15"/>
      <c r="H27" s="7"/>
      <c r="I27" s="7"/>
      <c r="J27" s="7"/>
      <c r="K27" s="7"/>
      <c r="L27" s="8"/>
    </row>
    <row r="28" spans="1:12">
      <c r="A28" s="5">
        <v>9</v>
      </c>
      <c r="B28" s="27" t="s">
        <v>55</v>
      </c>
      <c r="C28" s="28"/>
      <c r="D28" s="5" t="s">
        <v>56</v>
      </c>
      <c r="E28" s="16">
        <v>6</v>
      </c>
      <c r="F28" s="6" t="s">
        <v>57</v>
      </c>
      <c r="G28" s="15"/>
      <c r="H28" s="7"/>
      <c r="I28" s="7"/>
      <c r="J28" s="7"/>
      <c r="K28" s="7"/>
      <c r="L28" s="8"/>
    </row>
    <row r="29" spans="1:12">
      <c r="A29" s="5">
        <v>10</v>
      </c>
      <c r="B29" s="27" t="s">
        <v>58</v>
      </c>
      <c r="C29" s="28"/>
      <c r="D29" s="5" t="s">
        <v>39</v>
      </c>
      <c r="E29" s="6">
        <v>129.44999999999999</v>
      </c>
      <c r="F29" s="6" t="s">
        <v>59</v>
      </c>
      <c r="G29" s="15"/>
      <c r="H29" s="7"/>
      <c r="I29" s="7"/>
      <c r="J29" s="7"/>
      <c r="K29" s="7"/>
      <c r="L29" s="8"/>
    </row>
    <row r="30" spans="1:12">
      <c r="A30" s="5">
        <v>11</v>
      </c>
      <c r="B30" s="27" t="s">
        <v>60</v>
      </c>
      <c r="C30" s="28"/>
      <c r="D30" s="5" t="s">
        <v>12</v>
      </c>
      <c r="E30" s="12">
        <v>162.30000000000001</v>
      </c>
      <c r="F30" s="6" t="s">
        <v>61</v>
      </c>
      <c r="G30" s="15"/>
      <c r="H30" s="7"/>
      <c r="I30" s="7"/>
      <c r="J30" s="7"/>
      <c r="K30" s="7"/>
      <c r="L30" s="8"/>
    </row>
    <row r="31" spans="1:12">
      <c r="A31" s="5">
        <v>12</v>
      </c>
      <c r="B31" s="27" t="s">
        <v>62</v>
      </c>
      <c r="C31" s="28"/>
      <c r="D31" s="5" t="s">
        <v>12</v>
      </c>
      <c r="E31" s="12">
        <v>161.5</v>
      </c>
      <c r="F31" s="6"/>
      <c r="G31" s="15"/>
      <c r="H31" s="7"/>
      <c r="I31" s="7"/>
      <c r="J31" s="7"/>
      <c r="K31" s="7"/>
      <c r="L31" s="8"/>
    </row>
    <row r="32" spans="1:12">
      <c r="A32" s="9"/>
      <c r="B32" s="25" t="s">
        <v>63</v>
      </c>
      <c r="C32" s="26"/>
      <c r="D32" s="9" t="s">
        <v>12</v>
      </c>
      <c r="E32" s="7">
        <f>E31*1.1</f>
        <v>177.65</v>
      </c>
      <c r="F32" s="7" t="s">
        <v>64</v>
      </c>
      <c r="G32" s="15"/>
      <c r="H32" s="7"/>
      <c r="I32" s="7"/>
      <c r="J32" s="7"/>
      <c r="K32" s="7"/>
      <c r="L32" s="8"/>
    </row>
    <row r="33" spans="1:12">
      <c r="A33" s="9"/>
      <c r="B33" s="25" t="s">
        <v>65</v>
      </c>
      <c r="C33" s="26"/>
      <c r="D33" s="9" t="s">
        <v>17</v>
      </c>
      <c r="E33" s="7">
        <f>E32*0.02</f>
        <v>3.5530000000000004</v>
      </c>
      <c r="F33" s="7" t="s">
        <v>66</v>
      </c>
      <c r="G33" s="15"/>
      <c r="H33" s="7"/>
      <c r="I33" s="7"/>
      <c r="J33" s="7"/>
      <c r="K33" s="7"/>
      <c r="L33" s="8"/>
    </row>
    <row r="34" spans="1:12">
      <c r="A34" s="9"/>
      <c r="B34" s="25" t="s">
        <v>67</v>
      </c>
      <c r="C34" s="26"/>
      <c r="D34" s="9" t="s">
        <v>12</v>
      </c>
      <c r="E34" s="11">
        <f>E31</f>
        <v>161.5</v>
      </c>
      <c r="F34" s="7" t="s">
        <v>68</v>
      </c>
      <c r="G34" s="15"/>
      <c r="H34" s="7"/>
      <c r="I34" s="7"/>
      <c r="J34" s="7"/>
      <c r="K34" s="7"/>
      <c r="L34" s="8"/>
    </row>
    <row r="35" spans="1:12">
      <c r="A35" s="5">
        <v>13</v>
      </c>
      <c r="B35" s="27" t="s">
        <v>69</v>
      </c>
      <c r="C35" s="28"/>
      <c r="D35" s="5" t="s">
        <v>39</v>
      </c>
      <c r="E35" s="6">
        <v>3.25</v>
      </c>
      <c r="F35" s="6" t="s">
        <v>70</v>
      </c>
      <c r="G35" s="15"/>
      <c r="H35" s="7"/>
      <c r="I35" s="7"/>
      <c r="J35" s="7"/>
      <c r="K35" s="7"/>
      <c r="L35" s="8"/>
    </row>
    <row r="36" spans="1:12">
      <c r="A36" s="5">
        <v>14</v>
      </c>
      <c r="B36" s="27" t="s">
        <v>71</v>
      </c>
      <c r="C36" s="28"/>
      <c r="D36" s="5" t="s">
        <v>12</v>
      </c>
      <c r="E36" s="6">
        <v>9</v>
      </c>
      <c r="F36" s="6" t="s">
        <v>72</v>
      </c>
      <c r="G36" s="15"/>
      <c r="H36" s="7"/>
      <c r="I36" s="7"/>
      <c r="J36" s="7"/>
      <c r="K36" s="7"/>
      <c r="L36" s="8"/>
    </row>
  </sheetData>
  <mergeCells count="43">
    <mergeCell ref="B36:C36"/>
    <mergeCell ref="B30:C30"/>
    <mergeCell ref="B31:C31"/>
    <mergeCell ref="B32:C32"/>
    <mergeCell ref="B33:C33"/>
    <mergeCell ref="B34:C34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I1:J1"/>
    <mergeCell ref="K1:K2"/>
    <mergeCell ref="L1:L2"/>
    <mergeCell ref="A3:F3"/>
    <mergeCell ref="B4:C4"/>
    <mergeCell ref="F1:F2"/>
    <mergeCell ref="G1:H1"/>
    <mergeCell ref="B5:C5"/>
    <mergeCell ref="A1:A2"/>
    <mergeCell ref="B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8" workbookViewId="0">
      <selection activeCell="I8" sqref="I8"/>
    </sheetView>
  </sheetViews>
  <sheetFormatPr defaultRowHeight="14.4"/>
  <cols>
    <col min="3" max="3" width="31.5546875" customWidth="1"/>
    <col min="6" max="6" width="18.77734375" customWidth="1"/>
    <col min="7" max="7" width="20.77734375" customWidth="1"/>
    <col min="8" max="8" width="16.88671875" customWidth="1"/>
    <col min="9" max="9" width="14.109375" customWidth="1"/>
    <col min="10" max="10" width="19.44140625" customWidth="1"/>
    <col min="11" max="11" width="19.77734375" customWidth="1"/>
    <col min="12" max="12" width="15.6640625" customWidth="1"/>
  </cols>
  <sheetData>
    <row r="1" spans="1:12">
      <c r="A1" s="34" t="s">
        <v>0</v>
      </c>
      <c r="B1" s="36" t="s">
        <v>1</v>
      </c>
      <c r="C1" s="36"/>
      <c r="D1" s="36" t="s">
        <v>2</v>
      </c>
      <c r="E1" s="37" t="s">
        <v>3</v>
      </c>
      <c r="F1" s="42" t="s">
        <v>4</v>
      </c>
      <c r="G1" s="38" t="s">
        <v>5</v>
      </c>
      <c r="H1" s="39"/>
      <c r="I1" s="38" t="s">
        <v>6</v>
      </c>
      <c r="J1" s="39"/>
      <c r="K1" s="40" t="s">
        <v>7</v>
      </c>
      <c r="L1" s="40" t="s">
        <v>8</v>
      </c>
    </row>
    <row r="2" spans="1:12">
      <c r="A2" s="35"/>
      <c r="B2" s="36"/>
      <c r="C2" s="36"/>
      <c r="D2" s="36"/>
      <c r="E2" s="37"/>
      <c r="F2" s="43"/>
      <c r="G2" s="1" t="s">
        <v>9</v>
      </c>
      <c r="H2" s="2" t="s">
        <v>8</v>
      </c>
      <c r="I2" s="1" t="s">
        <v>9</v>
      </c>
      <c r="J2" s="2" t="s">
        <v>8</v>
      </c>
      <c r="K2" s="41"/>
      <c r="L2" s="41"/>
    </row>
    <row r="3" spans="1:12">
      <c r="A3" s="29" t="s">
        <v>10</v>
      </c>
      <c r="B3" s="30"/>
      <c r="C3" s="30"/>
      <c r="D3" s="30"/>
      <c r="E3" s="30"/>
      <c r="F3" s="30"/>
      <c r="G3" s="3"/>
      <c r="H3" s="3"/>
      <c r="I3" s="3"/>
      <c r="J3" s="3"/>
      <c r="K3" s="3"/>
      <c r="L3" s="4"/>
    </row>
    <row r="4" spans="1:12">
      <c r="A4" s="5">
        <f>1</f>
        <v>1</v>
      </c>
      <c r="B4" s="27" t="s">
        <v>11</v>
      </c>
      <c r="C4" s="28"/>
      <c r="D4" s="5" t="s">
        <v>12</v>
      </c>
      <c r="E4" s="6">
        <v>523.9</v>
      </c>
      <c r="F4" s="7" t="s">
        <v>13</v>
      </c>
      <c r="G4" s="7"/>
      <c r="H4" s="7"/>
      <c r="I4" s="7"/>
      <c r="J4" s="7"/>
      <c r="K4" s="7"/>
      <c r="L4" s="8"/>
    </row>
    <row r="5" spans="1:12">
      <c r="A5" s="9"/>
      <c r="B5" s="25" t="s">
        <v>14</v>
      </c>
      <c r="C5" s="26"/>
      <c r="D5" s="9" t="s">
        <v>12</v>
      </c>
      <c r="E5" s="7">
        <f>E4*1.15</f>
        <v>602.4849999999999</v>
      </c>
      <c r="F5" s="7"/>
      <c r="G5" s="7"/>
      <c r="H5" s="7"/>
      <c r="I5" s="7"/>
      <c r="J5" s="7"/>
      <c r="K5" s="7"/>
      <c r="L5" s="8"/>
    </row>
    <row r="6" spans="1:12">
      <c r="A6" s="5">
        <f>1+A4</f>
        <v>2</v>
      </c>
      <c r="B6" s="27" t="s">
        <v>15</v>
      </c>
      <c r="C6" s="28"/>
      <c r="D6" s="5" t="s">
        <v>12</v>
      </c>
      <c r="E6" s="6">
        <v>523.9</v>
      </c>
      <c r="F6" s="6"/>
      <c r="G6" s="7"/>
      <c r="H6" s="7"/>
      <c r="I6" s="7"/>
      <c r="J6" s="7"/>
      <c r="K6" s="7"/>
      <c r="L6" s="8"/>
    </row>
    <row r="7" spans="1:12">
      <c r="A7" s="9"/>
      <c r="B7" s="25" t="s">
        <v>16</v>
      </c>
      <c r="C7" s="26"/>
      <c r="D7" s="9" t="s">
        <v>17</v>
      </c>
      <c r="E7" s="7">
        <v>53.44</v>
      </c>
      <c r="F7" s="7" t="s">
        <v>18</v>
      </c>
      <c r="G7" s="7"/>
      <c r="H7" s="7"/>
      <c r="I7" s="7"/>
      <c r="J7" s="7"/>
      <c r="K7" s="7"/>
      <c r="L7" s="8"/>
    </row>
    <row r="8" spans="1:12">
      <c r="A8" s="5">
        <v>3</v>
      </c>
      <c r="B8" s="31" t="s">
        <v>19</v>
      </c>
      <c r="C8" s="31"/>
      <c r="D8" s="5" t="s">
        <v>12</v>
      </c>
      <c r="E8" s="6">
        <v>523.9</v>
      </c>
      <c r="F8" s="10"/>
      <c r="G8" s="7"/>
      <c r="H8" s="7"/>
      <c r="I8" s="7"/>
      <c r="J8" s="7"/>
      <c r="K8" s="7"/>
      <c r="L8" s="8"/>
    </row>
    <row r="9" spans="1:12">
      <c r="A9" s="9"/>
      <c r="B9" s="25" t="s">
        <v>20</v>
      </c>
      <c r="C9" s="26"/>
      <c r="D9" s="9" t="s">
        <v>17</v>
      </c>
      <c r="E9" s="11">
        <v>44.53</v>
      </c>
      <c r="F9" s="7" t="s">
        <v>21</v>
      </c>
      <c r="G9" s="7"/>
      <c r="H9" s="7"/>
      <c r="I9" s="7"/>
      <c r="J9" s="7"/>
      <c r="K9" s="7"/>
      <c r="L9" s="8"/>
    </row>
    <row r="10" spans="1:12">
      <c r="A10" s="5">
        <v>4</v>
      </c>
      <c r="B10" s="31" t="s">
        <v>22</v>
      </c>
      <c r="C10" s="31"/>
      <c r="D10" s="5" t="s">
        <v>12</v>
      </c>
      <c r="E10" s="12">
        <f>E4</f>
        <v>523.9</v>
      </c>
      <c r="F10" s="10"/>
      <c r="G10" s="7"/>
      <c r="H10" s="7"/>
      <c r="I10" s="7"/>
      <c r="J10" s="7"/>
      <c r="K10" s="7"/>
      <c r="L10" s="8"/>
    </row>
    <row r="11" spans="1:12">
      <c r="A11" s="9"/>
      <c r="B11" s="25" t="s">
        <v>23</v>
      </c>
      <c r="C11" s="26"/>
      <c r="D11" s="9" t="s">
        <v>12</v>
      </c>
      <c r="E11" s="11">
        <f>E10</f>
        <v>523.9</v>
      </c>
      <c r="F11" s="7" t="s">
        <v>24</v>
      </c>
      <c r="G11" s="7"/>
      <c r="H11" s="7"/>
      <c r="I11" s="7"/>
      <c r="J11" s="7"/>
      <c r="K11" s="7"/>
      <c r="L11" s="8"/>
    </row>
    <row r="12" spans="1:12">
      <c r="A12" s="9"/>
      <c r="B12" s="25" t="s">
        <v>25</v>
      </c>
      <c r="C12" s="26"/>
      <c r="D12" s="9" t="s">
        <v>17</v>
      </c>
      <c r="E12" s="11">
        <f>E10*0.05</f>
        <v>26.195</v>
      </c>
      <c r="F12" s="7" t="s">
        <v>26</v>
      </c>
      <c r="G12" s="7"/>
      <c r="H12" s="7"/>
      <c r="I12" s="13"/>
      <c r="J12" s="7"/>
      <c r="K12" s="7"/>
      <c r="L12" s="8"/>
    </row>
    <row r="13" spans="1:12">
      <c r="A13" s="5">
        <v>5</v>
      </c>
      <c r="B13" s="27" t="s">
        <v>27</v>
      </c>
      <c r="C13" s="28"/>
      <c r="D13" s="5" t="s">
        <v>12</v>
      </c>
      <c r="E13" s="12">
        <f>E4</f>
        <v>523.9</v>
      </c>
      <c r="F13" s="6"/>
      <c r="G13" s="7"/>
      <c r="H13" s="7"/>
      <c r="I13" s="7"/>
      <c r="J13" s="7"/>
      <c r="K13" s="7"/>
      <c r="L13" s="8"/>
    </row>
    <row r="14" spans="1:12">
      <c r="A14" s="9"/>
      <c r="B14" s="25" t="s">
        <v>28</v>
      </c>
      <c r="C14" s="26"/>
      <c r="D14" s="9" t="s">
        <v>29</v>
      </c>
      <c r="E14" s="11">
        <f>E13*0.35</f>
        <v>183.36499999999998</v>
      </c>
      <c r="F14" s="7" t="s">
        <v>30</v>
      </c>
      <c r="G14" s="7"/>
      <c r="H14" s="7"/>
      <c r="I14" s="13"/>
      <c r="J14" s="7"/>
      <c r="K14" s="7"/>
      <c r="L14" s="8"/>
    </row>
    <row r="15" spans="1:12">
      <c r="A15" s="5">
        <v>6</v>
      </c>
      <c r="B15" s="27" t="s">
        <v>31</v>
      </c>
      <c r="C15" s="28"/>
      <c r="D15" s="5" t="s">
        <v>12</v>
      </c>
      <c r="E15" s="12">
        <f>E4</f>
        <v>523.9</v>
      </c>
      <c r="F15" s="6"/>
      <c r="G15" s="7"/>
      <c r="H15" s="7"/>
      <c r="I15" s="7"/>
      <c r="J15" s="7"/>
      <c r="K15" s="7"/>
      <c r="L15" s="8"/>
    </row>
    <row r="16" spans="1:12">
      <c r="A16" s="9"/>
      <c r="B16" s="25" t="s">
        <v>32</v>
      </c>
      <c r="C16" s="26"/>
      <c r="D16" s="9" t="s">
        <v>12</v>
      </c>
      <c r="E16" s="11">
        <f>E15*1.15</f>
        <v>602.4849999999999</v>
      </c>
      <c r="F16" s="7" t="s">
        <v>33</v>
      </c>
      <c r="G16" s="7"/>
      <c r="H16" s="7"/>
      <c r="I16" s="7"/>
      <c r="J16" s="7"/>
      <c r="K16" s="7"/>
      <c r="L16" s="8"/>
    </row>
    <row r="17" spans="1:12">
      <c r="A17" s="5">
        <v>7</v>
      </c>
      <c r="B17" s="27" t="s">
        <v>34</v>
      </c>
      <c r="C17" s="28"/>
      <c r="D17" s="5" t="s">
        <v>12</v>
      </c>
      <c r="E17" s="12">
        <f>E4</f>
        <v>523.9</v>
      </c>
      <c r="F17" s="14"/>
      <c r="G17" s="15"/>
      <c r="H17" s="7"/>
      <c r="I17" s="7"/>
      <c r="J17" s="7"/>
      <c r="K17" s="7"/>
      <c r="L17" s="8"/>
    </row>
    <row r="18" spans="1:12">
      <c r="A18" s="9"/>
      <c r="B18" s="25" t="s">
        <v>35</v>
      </c>
      <c r="C18" s="26"/>
      <c r="D18" s="9" t="s">
        <v>12</v>
      </c>
      <c r="E18" s="11">
        <f>E17*1.15</f>
        <v>602.4849999999999</v>
      </c>
      <c r="F18" s="7" t="s">
        <v>36</v>
      </c>
      <c r="G18" s="15"/>
      <c r="H18" s="7"/>
      <c r="I18" s="7"/>
      <c r="J18" s="7"/>
      <c r="K18" s="7"/>
      <c r="L18" s="8"/>
    </row>
    <row r="19" spans="1:12">
      <c r="A19" s="5">
        <v>8</v>
      </c>
      <c r="B19" s="27" t="s">
        <v>37</v>
      </c>
      <c r="C19" s="28"/>
      <c r="D19" s="5"/>
      <c r="E19" s="12"/>
      <c r="F19" s="6"/>
      <c r="G19" s="7"/>
      <c r="H19" s="7"/>
      <c r="I19" s="7"/>
      <c r="J19" s="7"/>
      <c r="K19" s="7"/>
      <c r="L19" s="8"/>
    </row>
    <row r="20" spans="1:12">
      <c r="A20" s="9"/>
      <c r="B20" s="25" t="s">
        <v>38</v>
      </c>
      <c r="C20" s="26"/>
      <c r="D20" s="9" t="s">
        <v>39</v>
      </c>
      <c r="E20" s="11">
        <v>193.5</v>
      </c>
      <c r="F20" s="7" t="s">
        <v>40</v>
      </c>
      <c r="G20" s="7"/>
      <c r="H20" s="7"/>
      <c r="I20" s="7"/>
      <c r="J20" s="7"/>
      <c r="K20" s="7"/>
      <c r="L20" s="8"/>
    </row>
    <row r="21" spans="1:12">
      <c r="A21" s="9"/>
      <c r="B21" s="25" t="s">
        <v>41</v>
      </c>
      <c r="C21" s="26"/>
      <c r="D21" s="9" t="s">
        <v>39</v>
      </c>
      <c r="E21" s="11">
        <v>54.9</v>
      </c>
      <c r="F21" s="7" t="s">
        <v>42</v>
      </c>
      <c r="G21" s="15"/>
      <c r="H21" s="7"/>
      <c r="I21" s="7"/>
      <c r="J21" s="7"/>
      <c r="K21" s="7"/>
      <c r="L21" s="8"/>
    </row>
    <row r="22" spans="1:12">
      <c r="A22" s="9"/>
      <c r="B22" s="25" t="s">
        <v>43</v>
      </c>
      <c r="C22" s="26"/>
      <c r="D22" s="9" t="s">
        <v>39</v>
      </c>
      <c r="E22" s="11">
        <v>118.75</v>
      </c>
      <c r="F22" s="7" t="s">
        <v>44</v>
      </c>
      <c r="G22" s="15"/>
      <c r="H22" s="7"/>
      <c r="I22" s="7"/>
      <c r="J22" s="7"/>
      <c r="K22" s="7"/>
      <c r="L22" s="8"/>
    </row>
    <row r="23" spans="1:12">
      <c r="A23" s="9"/>
      <c r="B23" s="25" t="s">
        <v>45</v>
      </c>
      <c r="C23" s="26"/>
      <c r="D23" s="9" t="s">
        <v>12</v>
      </c>
      <c r="E23" s="11">
        <v>294.82</v>
      </c>
      <c r="F23" s="7" t="s">
        <v>46</v>
      </c>
      <c r="G23" s="15"/>
      <c r="H23" s="7"/>
      <c r="I23" s="7"/>
      <c r="J23" s="7"/>
      <c r="K23" s="7"/>
      <c r="L23" s="8"/>
    </row>
    <row r="24" spans="1:12">
      <c r="A24" s="9"/>
      <c r="B24" s="25" t="s">
        <v>47</v>
      </c>
      <c r="C24" s="26"/>
      <c r="D24" s="9" t="s">
        <v>12</v>
      </c>
      <c r="E24" s="11">
        <v>302.26</v>
      </c>
      <c r="F24" s="7" t="s">
        <v>48</v>
      </c>
      <c r="G24" s="15"/>
      <c r="H24" s="7"/>
      <c r="I24" s="7"/>
      <c r="J24" s="7"/>
      <c r="K24" s="7"/>
      <c r="L24" s="8"/>
    </row>
    <row r="25" spans="1:12">
      <c r="A25" s="9"/>
      <c r="B25" s="25" t="s">
        <v>49</v>
      </c>
      <c r="C25" s="26"/>
      <c r="D25" s="9" t="s">
        <v>39</v>
      </c>
      <c r="E25" s="11">
        <v>55.4</v>
      </c>
      <c r="F25" s="7" t="s">
        <v>50</v>
      </c>
      <c r="G25" s="15"/>
      <c r="H25" s="7"/>
      <c r="I25" s="7"/>
      <c r="J25" s="7"/>
      <c r="K25" s="7"/>
      <c r="L25" s="8"/>
    </row>
    <row r="26" spans="1:12">
      <c r="A26" s="9"/>
      <c r="B26" s="25" t="s">
        <v>51</v>
      </c>
      <c r="C26" s="26"/>
      <c r="D26" s="9" t="s">
        <v>12</v>
      </c>
      <c r="E26" s="11">
        <v>17.989999999999998</v>
      </c>
      <c r="F26" s="7" t="s">
        <v>52</v>
      </c>
      <c r="G26" s="15"/>
      <c r="H26" s="7"/>
      <c r="I26" s="7"/>
      <c r="J26" s="7"/>
      <c r="K26" s="7"/>
      <c r="L26" s="8"/>
    </row>
    <row r="27" spans="1:12">
      <c r="A27" s="9"/>
      <c r="B27" s="25" t="s">
        <v>53</v>
      </c>
      <c r="C27" s="26"/>
      <c r="D27" s="9" t="s">
        <v>39</v>
      </c>
      <c r="E27" s="11">
        <v>25.9</v>
      </c>
      <c r="F27" s="7" t="s">
        <v>54</v>
      </c>
      <c r="G27" s="15"/>
      <c r="H27" s="7"/>
      <c r="I27" s="7"/>
      <c r="J27" s="7"/>
      <c r="K27" s="7"/>
      <c r="L27" s="8"/>
    </row>
    <row r="28" spans="1:12">
      <c r="A28" s="5">
        <v>9</v>
      </c>
      <c r="B28" s="27" t="s">
        <v>55</v>
      </c>
      <c r="C28" s="28"/>
      <c r="D28" s="5" t="s">
        <v>56</v>
      </c>
      <c r="E28" s="16">
        <v>6</v>
      </c>
      <c r="F28" s="6" t="s">
        <v>57</v>
      </c>
      <c r="G28" s="15"/>
      <c r="H28" s="7"/>
      <c r="I28" s="7"/>
      <c r="J28" s="7"/>
      <c r="K28" s="7"/>
      <c r="L28" s="8"/>
    </row>
    <row r="29" spans="1:12">
      <c r="A29" s="5">
        <v>10</v>
      </c>
      <c r="B29" s="27" t="s">
        <v>58</v>
      </c>
      <c r="C29" s="28"/>
      <c r="D29" s="5" t="s">
        <v>39</v>
      </c>
      <c r="E29" s="6">
        <v>129.44999999999999</v>
      </c>
      <c r="F29" s="6" t="s">
        <v>59</v>
      </c>
      <c r="G29" s="15"/>
      <c r="H29" s="7"/>
      <c r="I29" s="7"/>
      <c r="J29" s="7"/>
      <c r="K29" s="7"/>
      <c r="L29" s="8"/>
    </row>
    <row r="30" spans="1:12">
      <c r="A30" s="5">
        <v>11</v>
      </c>
      <c r="B30" s="27" t="s">
        <v>60</v>
      </c>
      <c r="C30" s="28"/>
      <c r="D30" s="5" t="s">
        <v>12</v>
      </c>
      <c r="E30" s="12">
        <v>162.30000000000001</v>
      </c>
      <c r="F30" s="6" t="s">
        <v>61</v>
      </c>
      <c r="G30" s="15"/>
      <c r="H30" s="7"/>
      <c r="I30" s="7"/>
      <c r="J30" s="7"/>
      <c r="K30" s="7"/>
      <c r="L30" s="8"/>
    </row>
    <row r="31" spans="1:12">
      <c r="A31" s="5">
        <v>12</v>
      </c>
      <c r="B31" s="27" t="s">
        <v>62</v>
      </c>
      <c r="C31" s="28"/>
      <c r="D31" s="5" t="s">
        <v>12</v>
      </c>
      <c r="E31" s="12">
        <v>161.5</v>
      </c>
      <c r="F31" s="6"/>
      <c r="G31" s="15"/>
      <c r="H31" s="7"/>
      <c r="I31" s="7"/>
      <c r="J31" s="7"/>
      <c r="K31" s="7"/>
      <c r="L31" s="8"/>
    </row>
    <row r="32" spans="1:12">
      <c r="A32" s="9"/>
      <c r="B32" s="25" t="s">
        <v>63</v>
      </c>
      <c r="C32" s="26"/>
      <c r="D32" s="9" t="s">
        <v>12</v>
      </c>
      <c r="E32" s="7">
        <f>E31*1.1</f>
        <v>177.65</v>
      </c>
      <c r="F32" s="7" t="s">
        <v>64</v>
      </c>
      <c r="G32" s="15"/>
      <c r="H32" s="7"/>
      <c r="I32" s="7"/>
      <c r="J32" s="7"/>
      <c r="K32" s="7"/>
      <c r="L32" s="8"/>
    </row>
    <row r="33" spans="1:12">
      <c r="A33" s="9"/>
      <c r="B33" s="25" t="s">
        <v>65</v>
      </c>
      <c r="C33" s="26"/>
      <c r="D33" s="9" t="s">
        <v>17</v>
      </c>
      <c r="E33" s="7">
        <f>E32*0.02</f>
        <v>3.5530000000000004</v>
      </c>
      <c r="F33" s="7" t="s">
        <v>66</v>
      </c>
      <c r="G33" s="15"/>
      <c r="H33" s="7"/>
      <c r="I33" s="7"/>
      <c r="J33" s="7"/>
      <c r="K33" s="7"/>
      <c r="L33" s="8"/>
    </row>
    <row r="34" spans="1:12">
      <c r="A34" s="9"/>
      <c r="B34" s="25" t="s">
        <v>67</v>
      </c>
      <c r="C34" s="26"/>
      <c r="D34" s="9" t="s">
        <v>12</v>
      </c>
      <c r="E34" s="11">
        <f>E31</f>
        <v>161.5</v>
      </c>
      <c r="F34" s="7" t="s">
        <v>68</v>
      </c>
      <c r="G34" s="15"/>
      <c r="H34" s="7"/>
      <c r="I34" s="7"/>
      <c r="J34" s="7"/>
      <c r="K34" s="7"/>
      <c r="L34" s="8"/>
    </row>
    <row r="35" spans="1:12">
      <c r="A35" s="5">
        <v>13</v>
      </c>
      <c r="B35" s="27" t="s">
        <v>69</v>
      </c>
      <c r="C35" s="28"/>
      <c r="D35" s="5" t="s">
        <v>39</v>
      </c>
      <c r="E35" s="6">
        <v>3.25</v>
      </c>
      <c r="F35" s="6" t="s">
        <v>70</v>
      </c>
      <c r="G35" s="15"/>
      <c r="H35" s="7"/>
      <c r="I35" s="7"/>
      <c r="J35" s="7"/>
      <c r="K35" s="7"/>
      <c r="L35" s="8"/>
    </row>
    <row r="36" spans="1:12">
      <c r="A36" s="5">
        <v>14</v>
      </c>
      <c r="B36" s="27" t="s">
        <v>71</v>
      </c>
      <c r="C36" s="28"/>
      <c r="D36" s="5" t="s">
        <v>12</v>
      </c>
      <c r="E36" s="6">
        <v>9</v>
      </c>
      <c r="F36" s="6" t="s">
        <v>72</v>
      </c>
      <c r="G36" s="15"/>
      <c r="H36" s="7"/>
      <c r="I36" s="7"/>
      <c r="J36" s="7"/>
      <c r="K36" s="7"/>
      <c r="L36" s="8"/>
    </row>
  </sheetData>
  <mergeCells count="43">
    <mergeCell ref="B36:C36"/>
    <mergeCell ref="B30:C30"/>
    <mergeCell ref="B31:C31"/>
    <mergeCell ref="B32:C32"/>
    <mergeCell ref="B33:C33"/>
    <mergeCell ref="B34:C34"/>
    <mergeCell ref="B35:C35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I1:J1"/>
    <mergeCell ref="K1:K2"/>
    <mergeCell ref="L1:L2"/>
    <mergeCell ref="A3:F3"/>
    <mergeCell ref="B4:C4"/>
    <mergeCell ref="F1:F2"/>
    <mergeCell ref="G1:H1"/>
    <mergeCell ref="B5:C5"/>
    <mergeCell ref="A1:A2"/>
    <mergeCell ref="B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С4.1</vt:lpstr>
      <vt:lpstr>С4.2</vt:lpstr>
      <vt:lpstr>С4.3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2019-06-07T12:50:45Z</dcterms:created>
  <dcterms:modified xsi:type="dcterms:W3CDTF">2019-06-07T13:04:56Z</dcterms:modified>
</cp:coreProperties>
</file>