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\Desktop\Монолит\Договора документы\Стяжка паркинг Т6 7 8\"/>
    </mc:Choice>
  </mc:AlternateContent>
  <xr:revisionPtr revIDLastSave="0" documentId="13_ncr:1_{FF47ECC6-F8AD-445F-A2D5-DC0FF64EF736}" xr6:coauthVersionLast="43" xr6:coauthVersionMax="43" xr10:uidLastSave="{00000000-0000-0000-0000-000000000000}"/>
  <bookViews>
    <workbookView xWindow="-120" yWindow="-120" windowWidth="24240" windowHeight="13140" tabRatio="500" xr2:uid="{00000000-000D-0000-FFFF-FFFF00000000}"/>
  </bookViews>
  <sheets>
    <sheet name="СВОДНАЯ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СВОДНАЯ!$A$1:$G$46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91029"/>
</workbook>
</file>

<file path=xl/calcChain.xml><?xml version="1.0" encoding="utf-8"?>
<calcChain xmlns="http://schemas.openxmlformats.org/spreadsheetml/2006/main">
  <c r="G11" i="1" l="1"/>
  <c r="G27" i="1" s="1"/>
  <c r="G12" i="1"/>
  <c r="G13" i="1"/>
  <c r="G14" i="1"/>
  <c r="G15" i="1"/>
  <c r="G17" i="1"/>
  <c r="G18" i="1"/>
  <c r="G19" i="1"/>
  <c r="G20" i="1" l="1"/>
</calcChain>
</file>

<file path=xl/sharedStrings.xml><?xml version="1.0" encoding="utf-8"?>
<sst xmlns="http://schemas.openxmlformats.org/spreadsheetml/2006/main" count="71" uniqueCount="63">
  <si>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</si>
  <si>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</si>
  <si>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</si>
  <si>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№№</t>
  </si>
  <si>
    <t>Предмет закупки</t>
  </si>
  <si>
    <t>Примечания</t>
  </si>
  <si>
    <t>Ед. изм.</t>
  </si>
  <si>
    <t>Кол-во ИТОГО</t>
  </si>
  <si>
    <t xml:space="preserve"> СМР/ ПНР </t>
  </si>
  <si>
    <t>Всего,
руб. с НДС</t>
  </si>
  <si>
    <t>1</t>
  </si>
  <si>
    <t>2</t>
  </si>
  <si>
    <t>6</t>
  </si>
  <si>
    <t>10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</si>
  <si>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</si>
  <si>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</si>
  <si>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</si>
  <si>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</si>
  <si>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</si>
  <si>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</si>
  <si>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</si>
  <si>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</si>
  <si>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</si>
  <si>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</si>
  <si>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</si>
  <si>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</si>
  <si>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</si>
  <si>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</si>
  <si>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</si>
  <si>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</si>
  <si>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</si>
  <si>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</si>
  <si>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</si>
  <si>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</si>
  <si>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</si>
  <si>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</si>
  <si>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</si>
  <si>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</si>
  <si>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</si>
  <si>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</si>
  <si>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</si>
  <si>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</si>
  <si>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</si>
  <si>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</si>
  <si>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</si>
  <si>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</si>
  <si>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Дополнительные затраты</t>
  </si>
  <si>
    <t>на выполнение работ по устройству стяжки и покрытия пола паркинга</t>
  </si>
  <si>
    <t xml:space="preserve"> на объекте: "ЖК Таврический"  секция Т6,7,8</t>
  </si>
  <si>
    <t>Полы по грунту на отм -3.200 (подземный паркинг):</t>
  </si>
  <si>
    <t>Засыпка щебнем фракции 5-20 - толщина слоя 100 мм</t>
  </si>
  <si>
    <t>Полы по грунту на отм -3.200 (кладовые, насосная, электрощитовая):</t>
  </si>
  <si>
    <t>Подстилающий слой - бетон кл В15 армированный сеткой из арматуры 6-AI ячейка 200х200 - толщина слоя 120 мм</t>
  </si>
  <si>
    <t>Покрытие из бетона кл В15 - толщина 20мм</t>
  </si>
  <si>
    <t>м2</t>
  </si>
  <si>
    <t>м3</t>
  </si>
  <si>
    <t>Единичные расценки</t>
  </si>
  <si>
    <t>Итого</t>
  </si>
  <si>
    <t>Бетонная подготовка бетон кл В7.5 - 80 мм</t>
  </si>
  <si>
    <t>Обмазочная гидроизоляция</t>
  </si>
  <si>
    <t>Свежеуложенный железобетон армированный сеткой D-8 А500С, ячейка 150х150 - 100-180мм (с учетом разуклонки)</t>
  </si>
  <si>
    <t>Сухая упрочняющая смесь (корундий, в виде песка, крошки или осколков, расход 4кг/м2)</t>
  </si>
  <si>
    <t>Финишное покрытие (лак, пропитка)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</si>
</sst>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DD9C3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78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left" vertical="top" wrapText="1"/>
      <protection locked="0"/>
    </xf>
    <xf numFmtId="0" fontId="23" fillId="0" borderId="10" xfId="20" applyFont="1" applyBorder="1" applyAlignment="1" applyProtection="1">
      <alignment horizontal="center" vertical="top" wrapText="1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3" xfId="34" applyNumberFormat="1" applyFont="1" applyBorder="1" applyAlignment="1" applyProtection="1">
      <alignment horizontal="right" vertical="top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4" fontId="23" fillId="0" borderId="11" xfId="34" applyNumberFormat="1" applyFont="1" applyBorder="1" applyAlignment="1" applyProtection="1">
      <alignment horizontal="center" vertical="top"/>
      <protection locked="0"/>
    </xf>
    <xf numFmtId="0" fontId="21" fillId="11" borderId="5" xfId="20" applyFont="1" applyFill="1" applyBorder="1" applyAlignment="1" applyProtection="1">
      <alignment vertical="center" wrapText="1"/>
      <protection locked="0"/>
    </xf>
    <xf numFmtId="4" fontId="21" fillId="11" borderId="5" xfId="20" applyNumberFormat="1" applyFont="1" applyFill="1" applyBorder="1" applyAlignment="1" applyProtection="1">
      <alignment vertical="center" wrapText="1"/>
      <protection locked="0"/>
    </xf>
    <xf numFmtId="49" fontId="22" fillId="16" borderId="10" xfId="20" applyNumberFormat="1" applyFont="1" applyFill="1" applyBorder="1" applyAlignment="1" applyProtection="1">
      <alignment horizontal="center" vertical="top" wrapText="1"/>
      <protection locked="0"/>
    </xf>
    <xf numFmtId="0" fontId="23" fillId="16" borderId="10" xfId="20" applyFont="1" applyFill="1" applyBorder="1" applyAlignment="1" applyProtection="1">
      <alignment horizontal="left" vertical="top" wrapText="1"/>
    </xf>
    <xf numFmtId="0" fontId="23" fillId="16" borderId="10" xfId="34" applyNumberFormat="1" applyFont="1" applyFill="1" applyBorder="1" applyAlignment="1" applyProtection="1">
      <alignment horizontal="left" vertical="top" wrapText="1"/>
      <protection locked="0"/>
    </xf>
    <xf numFmtId="0" fontId="23" fillId="16" borderId="10" xfId="20" applyFont="1" applyFill="1" applyBorder="1" applyAlignment="1" applyProtection="1">
      <alignment horizontal="center" vertical="top" wrapText="1"/>
    </xf>
    <xf numFmtId="3" fontId="23" fillId="16" borderId="11" xfId="34" applyNumberFormat="1" applyFont="1" applyFill="1" applyBorder="1" applyAlignment="1" applyProtection="1">
      <alignment horizontal="center" vertical="top"/>
      <protection locked="0"/>
    </xf>
    <xf numFmtId="4" fontId="23" fillId="17" borderId="10" xfId="34" applyNumberFormat="1" applyFont="1" applyFill="1" applyBorder="1" applyAlignment="1" applyProtection="1">
      <alignment horizontal="right" vertical="center"/>
      <protection locked="0"/>
    </xf>
    <xf numFmtId="49" fontId="22" fillId="16" borderId="10" xfId="20" applyNumberFormat="1" applyFont="1" applyFill="1" applyBorder="1" applyAlignment="1" applyProtection="1">
      <alignment horizontal="center" vertical="center" wrapText="1"/>
      <protection locked="0"/>
    </xf>
    <xf numFmtId="0" fontId="23" fillId="16" borderId="10" xfId="20" applyFont="1" applyFill="1" applyBorder="1" applyAlignment="1" applyProtection="1">
      <alignment horizontal="left" vertical="center" wrapText="1"/>
    </xf>
    <xf numFmtId="0" fontId="23" fillId="16" borderId="10" xfId="34" applyNumberFormat="1" applyFont="1" applyFill="1" applyBorder="1" applyAlignment="1" applyProtection="1">
      <alignment horizontal="left" vertical="center" wrapText="1"/>
      <protection locked="0"/>
    </xf>
    <xf numFmtId="0" fontId="23" fillId="16" borderId="10" xfId="20" applyFont="1" applyFill="1" applyBorder="1" applyAlignment="1" applyProtection="1">
      <alignment horizontal="center" vertical="center" wrapText="1"/>
    </xf>
    <xf numFmtId="3" fontId="23" fillId="16" borderId="11" xfId="34" applyNumberFormat="1" applyFont="1" applyFill="1" applyBorder="1" applyAlignment="1" applyProtection="1">
      <alignment horizontal="center" vertical="center"/>
      <protection locked="0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  <xf numFmtId="165" fontId="23" fillId="0" borderId="11" xfId="34" applyNumberFormat="1" applyFont="1" applyBorder="1" applyAlignment="1" applyProtection="1">
      <alignment horizontal="center" vertical="top"/>
      <protection locked="0"/>
    </xf>
    <xf numFmtId="49" fontId="24" fillId="0" borderId="10" xfId="20" applyNumberFormat="1" applyFont="1" applyBorder="1" applyAlignment="1" applyProtection="1">
      <alignment horizontal="center" vertical="top" wrapText="1"/>
      <protection locked="0"/>
    </xf>
    <xf numFmtId="0" fontId="26" fillId="0" borderId="10" xfId="20" applyFont="1" applyBorder="1" applyAlignment="1" applyProtection="1">
      <alignment horizontal="left" vertical="top" wrapText="1"/>
    </xf>
    <xf numFmtId="0" fontId="26" fillId="0" borderId="10" xfId="34" applyNumberFormat="1" applyFont="1" applyBorder="1" applyAlignment="1" applyProtection="1">
      <alignment horizontal="center" vertical="top" wrapText="1"/>
      <protection locked="0"/>
    </xf>
    <xf numFmtId="0" fontId="26" fillId="0" borderId="10" xfId="20" applyFont="1" applyBorder="1" applyAlignment="1" applyProtection="1">
      <alignment horizontal="center" vertical="top" wrapText="1"/>
    </xf>
    <xf numFmtId="4" fontId="26" fillId="0" borderId="11" xfId="34" applyNumberFormat="1" applyFont="1" applyBorder="1" applyAlignment="1" applyProtection="1">
      <alignment horizontal="center" vertical="top"/>
      <protection locked="0"/>
    </xf>
    <xf numFmtId="4" fontId="26" fillId="9" borderId="10" xfId="34" applyNumberFormat="1" applyFont="1" applyFill="1" applyBorder="1" applyAlignment="1" applyProtection="1">
      <alignment horizontal="right" vertical="center"/>
      <protection locked="0"/>
    </xf>
    <xf numFmtId="4" fontId="26" fillId="0" borderId="13" xfId="34" applyNumberFormat="1" applyFont="1" applyBorder="1" applyAlignment="1" applyProtection="1">
      <alignment horizontal="right" vertical="top"/>
    </xf>
    <xf numFmtId="0" fontId="26" fillId="0" borderId="10" xfId="34" applyNumberFormat="1" applyFont="1" applyBorder="1" applyAlignment="1" applyProtection="1">
      <alignment horizontal="left" vertical="top" wrapText="1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1" fillId="11" borderId="23" xfId="20" applyFont="1" applyFill="1" applyBorder="1" applyAlignment="1" applyProtection="1">
      <alignment horizontal="left" vertical="center" wrapText="1"/>
      <protection locked="0"/>
    </xf>
    <xf numFmtId="0" fontId="21" fillId="11" borderId="24" xfId="20" applyFont="1" applyFill="1" applyBorder="1" applyAlignment="1" applyProtection="1">
      <alignment horizontal="left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165" fontId="20" fillId="0" borderId="6" xfId="0" applyNumberFormat="1" applyFont="1" applyBorder="1" applyAlignment="1" applyProtection="1">
      <alignment horizontal="center" vertical="center" wrapText="1"/>
    </xf>
  </cellXfs>
  <cellStyles count="39">
    <cellStyle name="Accent 1 14" xfId="2" xr:uid="{00000000-0005-0000-0000-000000000000}"/>
    <cellStyle name="Accent 13" xfId="3" xr:uid="{00000000-0005-0000-0000-000001000000}"/>
    <cellStyle name="Accent 2 15" xfId="4" xr:uid="{00000000-0005-0000-0000-000002000000}"/>
    <cellStyle name="Accent 3 16" xfId="5" xr:uid="{00000000-0005-0000-0000-000003000000}"/>
    <cellStyle name="Bad 10" xfId="6" xr:uid="{00000000-0005-0000-0000-000004000000}"/>
    <cellStyle name="Error 12" xfId="7" xr:uid="{00000000-0005-0000-0000-000005000000}"/>
    <cellStyle name="Footnote 5" xfId="8" xr:uid="{00000000-0005-0000-0000-000006000000}"/>
    <cellStyle name="Good 8" xfId="9" xr:uid="{00000000-0005-0000-0000-000007000000}"/>
    <cellStyle name="Heading 1 1" xfId="10" xr:uid="{00000000-0005-0000-0000-000008000000}"/>
    <cellStyle name="Heading 2 2" xfId="11" xr:uid="{00000000-0005-0000-0000-000009000000}"/>
    <cellStyle name="Hyperlink 6" xfId="12" xr:uid="{00000000-0005-0000-0000-00000A000000}"/>
    <cellStyle name="Neutral 9" xfId="13" xr:uid="{00000000-0005-0000-0000-00000B000000}"/>
    <cellStyle name="Note 4" xfId="14" xr:uid="{00000000-0005-0000-0000-00000C000000}"/>
    <cellStyle name="Status 7" xfId="15" xr:uid="{00000000-0005-0000-0000-00000D000000}"/>
    <cellStyle name="Text 3" xfId="16" xr:uid="{00000000-0005-0000-0000-00000E000000}"/>
    <cellStyle name="Warning 11" xfId="17" xr:uid="{00000000-0005-0000-0000-00000F000000}"/>
    <cellStyle name="Гиперссылка 2" xfId="18" xr:uid="{00000000-0005-0000-0000-000010000000}"/>
    <cellStyle name="Обычный" xfId="0" builtinId="0"/>
    <cellStyle name="Обычный 12" xfId="19" xr:uid="{00000000-0005-0000-0000-000012000000}"/>
    <cellStyle name="Обычный 2" xfId="20" xr:uid="{00000000-0005-0000-0000-000013000000}"/>
    <cellStyle name="Обычный 2 2" xfId="21" xr:uid="{00000000-0005-0000-0000-000014000000}"/>
    <cellStyle name="Обычный 2 2 2" xfId="22" xr:uid="{00000000-0005-0000-0000-000015000000}"/>
    <cellStyle name="Обычный 2 3" xfId="23" xr:uid="{00000000-0005-0000-0000-000016000000}"/>
    <cellStyle name="Обычный 2 3 2" xfId="24" xr:uid="{00000000-0005-0000-0000-000017000000}"/>
    <cellStyle name="Обычный 3" xfId="25" xr:uid="{00000000-0005-0000-0000-000018000000}"/>
    <cellStyle name="Обычный 3 3" xfId="26" xr:uid="{00000000-0005-0000-0000-000019000000}"/>
    <cellStyle name="Обычный 4" xfId="27" xr:uid="{00000000-0005-0000-0000-00001A000000}"/>
    <cellStyle name="Обычный 4 2" xfId="28" xr:uid="{00000000-0005-0000-0000-00001B000000}"/>
    <cellStyle name="Обычный 4 3" xfId="29" xr:uid="{00000000-0005-0000-0000-00001C000000}"/>
    <cellStyle name="Обычный 5" xfId="30" xr:uid="{00000000-0005-0000-0000-00001D000000}"/>
    <cellStyle name="Обычный 5 2" xfId="31" xr:uid="{00000000-0005-0000-0000-00001E000000}"/>
    <cellStyle name="Обычный 7" xfId="32" xr:uid="{00000000-0005-0000-0000-00001F000000}"/>
    <cellStyle name="Обычный_Лист1" xfId="33" xr:uid="{00000000-0005-0000-0000-000020000000}"/>
    <cellStyle name="Финансовый" xfId="1" builtinId="3"/>
    <cellStyle name="Финансовый 2" xfId="34" xr:uid="{00000000-0005-0000-0000-000022000000}"/>
    <cellStyle name="Финансовый 2 2" xfId="35" xr:uid="{00000000-0005-0000-0000-000023000000}"/>
    <cellStyle name="Финансовый 2 2 2" xfId="36" xr:uid="{00000000-0005-0000-0000-000024000000}"/>
    <cellStyle name="Финансовый 3" xfId="37" xr:uid="{00000000-0005-0000-0000-000025000000}"/>
    <cellStyle name="Финансовый 4" xfId="38" xr:uid="{00000000-0005-0000-0000-000026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BB59"/>
    <pageSetUpPr fitToPage="1"/>
  </sheetPr>
  <dimension ref="A1:AMF48"/>
  <sheetViews>
    <sheetView tabSelected="1" zoomScale="75" zoomScaleNormal="75" workbookViewId="0">
      <pane xSplit="8" ySplit="9" topLeftCell="I10" activePane="bottomRight" state="frozen"/>
      <selection pane="topRight" activeCell="M1" sqref="M1"/>
      <selection pane="bottomLeft" activeCell="A18" sqref="A18"/>
      <selection pane="bottomRight" activeCell="C14" sqref="C14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20.85546875" style="3" customWidth="1"/>
    <col min="4" max="4" width="11.28515625" style="2" customWidth="1"/>
    <col min="5" max="5" width="18.42578125" style="2" customWidth="1"/>
    <col min="6" max="6" width="17.28515625" style="4" customWidth="1"/>
    <col min="7" max="7" width="25" style="5" customWidth="1"/>
    <col min="8" max="1019" width="9.140625" style="2" customWidth="1"/>
    <col min="1020" max="1021" width="11.5703125"/>
  </cols>
  <sheetData>
    <row r="1" spans="1:1020" ht="26.25" customHeight="1" x14ac:dyDescent="0.25">
      <c r="A1" s="6" t="s">
        <v>0</v>
      </c>
      <c r="B1" s="7"/>
      <c r="C1" s="8"/>
      <c r="D1" s="9"/>
      <c r="E1" s="9"/>
      <c r="F1" s="10"/>
      <c r="G1" s="11"/>
    </row>
    <row r="2" spans="1:1020" ht="15" customHeight="1" x14ac:dyDescent="0.25">
      <c r="A2" s="73" t="s">
        <v>1</v>
      </c>
      <c r="B2" s="73"/>
      <c r="C2" s="73"/>
      <c r="D2" s="73"/>
      <c r="E2" s="73"/>
      <c r="F2" s="73"/>
      <c r="G2" s="73"/>
    </row>
    <row r="3" spans="1:1020" ht="17.45" customHeight="1" x14ac:dyDescent="0.25">
      <c r="A3" s="73" t="s">
        <v>47</v>
      </c>
      <c r="B3" s="73"/>
      <c r="C3" s="73"/>
      <c r="D3" s="73"/>
      <c r="E3" s="73"/>
      <c r="F3" s="73"/>
      <c r="G3" s="73"/>
    </row>
    <row r="4" spans="1:1020" ht="25.5" customHeight="1" x14ac:dyDescent="0.25">
      <c r="A4" s="73" t="s">
        <v>48</v>
      </c>
      <c r="B4" s="73"/>
      <c r="C4" s="73"/>
      <c r="D4" s="73"/>
      <c r="E4" s="73"/>
      <c r="F4" s="73"/>
      <c r="G4" s="73"/>
    </row>
    <row r="5" spans="1:1020" ht="15" customHeight="1" thickBot="1" x14ac:dyDescent="0.3">
      <c r="A5" s="74" t="s">
        <v>2</v>
      </c>
      <c r="B5" s="74"/>
      <c r="C5" s="74"/>
      <c r="D5" s="74"/>
      <c r="E5" s="74"/>
      <c r="F5" s="74"/>
      <c r="G5" s="74"/>
    </row>
    <row r="6" spans="1:1020" ht="36.950000000000003" customHeight="1" thickBot="1" x14ac:dyDescent="0.3">
      <c r="A6" s="12"/>
      <c r="B6" s="12"/>
      <c r="C6" s="12"/>
      <c r="D6" s="12"/>
      <c r="E6" s="12"/>
      <c r="F6" s="46"/>
      <c r="G6" s="47"/>
    </row>
    <row r="7" spans="1:1020" ht="32.25" customHeight="1" thickBot="1" x14ac:dyDescent="0.3">
      <c r="A7" s="69" t="s">
        <v>3</v>
      </c>
      <c r="B7" s="70" t="s">
        <v>4</v>
      </c>
      <c r="C7" s="70" t="s">
        <v>5</v>
      </c>
      <c r="D7" s="70" t="s">
        <v>6</v>
      </c>
      <c r="E7" s="77" t="s">
        <v>7</v>
      </c>
      <c r="F7" s="75" t="s">
        <v>56</v>
      </c>
      <c r="G7" s="76" t="s">
        <v>57</v>
      </c>
    </row>
    <row r="8" spans="1:1020" ht="15.75" customHeight="1" thickBot="1" x14ac:dyDescent="0.3">
      <c r="A8" s="69"/>
      <c r="B8" s="70"/>
      <c r="C8" s="70"/>
      <c r="D8" s="70"/>
      <c r="E8" s="77"/>
      <c r="F8" s="75"/>
      <c r="G8" s="76"/>
    </row>
    <row r="9" spans="1:1020" ht="36" customHeight="1" thickBot="1" x14ac:dyDescent="0.3">
      <c r="A9" s="69"/>
      <c r="B9" s="70"/>
      <c r="C9" s="70"/>
      <c r="D9" s="70"/>
      <c r="E9" s="77"/>
      <c r="F9" s="13" t="s">
        <v>8</v>
      </c>
      <c r="G9" s="13" t="s">
        <v>9</v>
      </c>
    </row>
    <row r="10" spans="1:1020" s="14" customFormat="1" ht="17.25" customHeight="1" outlineLevel="3" x14ac:dyDescent="0.25">
      <c r="A10" s="49" t="s">
        <v>10</v>
      </c>
      <c r="B10" s="50" t="s">
        <v>49</v>
      </c>
      <c r="C10" s="51"/>
      <c r="D10" s="52" t="s">
        <v>54</v>
      </c>
      <c r="E10" s="53">
        <v>1190.82</v>
      </c>
      <c r="F10" s="54"/>
      <c r="G10" s="55"/>
      <c r="AMF10"/>
    </row>
    <row r="11" spans="1:1020" s="14" customFormat="1" outlineLevel="3" x14ac:dyDescent="0.25">
      <c r="A11" s="15"/>
      <c r="B11" s="16" t="s">
        <v>58</v>
      </c>
      <c r="C11" s="31"/>
      <c r="D11" s="18" t="s">
        <v>55</v>
      </c>
      <c r="E11" s="48">
        <v>95.3</v>
      </c>
      <c r="F11" s="19"/>
      <c r="G11" s="20">
        <f t="shared" ref="G11:G19" si="0">F11*E11</f>
        <v>0</v>
      </c>
      <c r="AMF11"/>
    </row>
    <row r="12" spans="1:1020" s="14" customFormat="1" outlineLevel="3" x14ac:dyDescent="0.25">
      <c r="A12" s="15"/>
      <c r="B12" s="16" t="s">
        <v>59</v>
      </c>
      <c r="C12" s="31"/>
      <c r="D12" s="18" t="s">
        <v>54</v>
      </c>
      <c r="E12" s="48">
        <v>1190.82</v>
      </c>
      <c r="F12" s="19"/>
      <c r="G12" s="20">
        <f t="shared" si="0"/>
        <v>0</v>
      </c>
      <c r="AMF12"/>
    </row>
    <row r="13" spans="1:1020" s="14" customFormat="1" ht="47.25" outlineLevel="3" x14ac:dyDescent="0.25">
      <c r="A13" s="15"/>
      <c r="B13" s="16" t="s">
        <v>60</v>
      </c>
      <c r="C13" s="31"/>
      <c r="D13" s="18" t="s">
        <v>54</v>
      </c>
      <c r="E13" s="32">
        <v>1190.8</v>
      </c>
      <c r="F13" s="19"/>
      <c r="G13" s="20">
        <f t="shared" si="0"/>
        <v>0</v>
      </c>
      <c r="AMF13"/>
    </row>
    <row r="14" spans="1:1020" s="14" customFormat="1" ht="31.5" outlineLevel="3" x14ac:dyDescent="0.25">
      <c r="A14" s="15"/>
      <c r="B14" s="16" t="s">
        <v>61</v>
      </c>
      <c r="C14" s="31"/>
      <c r="D14" s="18" t="s">
        <v>54</v>
      </c>
      <c r="E14" s="32">
        <v>1190.8</v>
      </c>
      <c r="F14" s="19"/>
      <c r="G14" s="20">
        <f t="shared" si="0"/>
        <v>0</v>
      </c>
      <c r="AMF14"/>
    </row>
    <row r="15" spans="1:1020" s="14" customFormat="1" outlineLevel="3" x14ac:dyDescent="0.25">
      <c r="A15" s="15"/>
      <c r="B15" s="16" t="s">
        <v>62</v>
      </c>
      <c r="C15" s="31"/>
      <c r="D15" s="18" t="s">
        <v>54</v>
      </c>
      <c r="E15" s="32">
        <v>1190.8</v>
      </c>
      <c r="F15" s="19"/>
      <c r="G15" s="20">
        <f t="shared" si="0"/>
        <v>0</v>
      </c>
      <c r="AMF15"/>
    </row>
    <row r="16" spans="1:1020" s="14" customFormat="1" ht="31.5" outlineLevel="3" x14ac:dyDescent="0.25">
      <c r="A16" s="49" t="s">
        <v>11</v>
      </c>
      <c r="B16" s="50" t="s">
        <v>51</v>
      </c>
      <c r="C16" s="56"/>
      <c r="D16" s="52" t="s">
        <v>54</v>
      </c>
      <c r="E16" s="53">
        <v>248.91</v>
      </c>
      <c r="F16" s="54"/>
      <c r="G16" s="55"/>
      <c r="AMF16"/>
    </row>
    <row r="17" spans="1:1020" s="14" customFormat="1" outlineLevel="3" x14ac:dyDescent="0.25">
      <c r="A17" s="15"/>
      <c r="B17" s="16" t="s">
        <v>50</v>
      </c>
      <c r="C17" s="17"/>
      <c r="D17" s="18" t="s">
        <v>55</v>
      </c>
      <c r="E17" s="32">
        <v>24.9</v>
      </c>
      <c r="F17" s="19"/>
      <c r="G17" s="20">
        <f t="shared" si="0"/>
        <v>0</v>
      </c>
      <c r="AMF17"/>
    </row>
    <row r="18" spans="1:1020" s="14" customFormat="1" ht="36" customHeight="1" outlineLevel="3" x14ac:dyDescent="0.25">
      <c r="A18" s="15"/>
      <c r="B18" s="16" t="s">
        <v>52</v>
      </c>
      <c r="C18" s="17"/>
      <c r="D18" s="18" t="s">
        <v>54</v>
      </c>
      <c r="E18" s="32">
        <v>248.91</v>
      </c>
      <c r="F18" s="19"/>
      <c r="G18" s="20">
        <f t="shared" si="0"/>
        <v>0</v>
      </c>
      <c r="AMF18"/>
    </row>
    <row r="19" spans="1:1020" s="14" customFormat="1" ht="16.5" outlineLevel="3" thickBot="1" x14ac:dyDescent="0.3">
      <c r="A19" s="15"/>
      <c r="B19" s="16" t="s">
        <v>53</v>
      </c>
      <c r="C19" s="17"/>
      <c r="D19" s="18" t="s">
        <v>54</v>
      </c>
      <c r="E19" s="32">
        <v>248.91</v>
      </c>
      <c r="F19" s="19"/>
      <c r="G19" s="20">
        <f t="shared" si="0"/>
        <v>0</v>
      </c>
      <c r="AMF19"/>
    </row>
    <row r="20" spans="1:1020" s="14" customFormat="1" ht="16.5" outlineLevel="3" thickBot="1" x14ac:dyDescent="0.3">
      <c r="A20" s="71" t="s">
        <v>46</v>
      </c>
      <c r="B20" s="72"/>
      <c r="C20" s="72"/>
      <c r="D20" s="72"/>
      <c r="E20" s="72"/>
      <c r="F20" s="33"/>
      <c r="G20" s="34">
        <f>SUM(G10:G19)</f>
        <v>0</v>
      </c>
      <c r="AMF20"/>
    </row>
    <row r="21" spans="1:1020" s="14" customFormat="1" outlineLevel="3" x14ac:dyDescent="0.25">
      <c r="A21" s="35"/>
      <c r="B21" s="36"/>
      <c r="C21" s="37"/>
      <c r="D21" s="38"/>
      <c r="E21" s="39"/>
      <c r="F21" s="40"/>
      <c r="G21" s="20"/>
      <c r="AMF21"/>
    </row>
    <row r="22" spans="1:1020" s="14" customFormat="1" outlineLevel="3" x14ac:dyDescent="0.25">
      <c r="A22" s="35"/>
      <c r="B22" s="36"/>
      <c r="C22" s="37"/>
      <c r="D22" s="38"/>
      <c r="E22" s="39"/>
      <c r="F22" s="40"/>
      <c r="G22" s="20"/>
      <c r="AMF22"/>
    </row>
    <row r="23" spans="1:1020" s="14" customFormat="1" outlineLevel="3" x14ac:dyDescent="0.25">
      <c r="A23" s="41"/>
      <c r="B23" s="42"/>
      <c r="C23" s="43"/>
      <c r="D23" s="44"/>
      <c r="E23" s="45"/>
      <c r="F23" s="40"/>
      <c r="G23" s="20"/>
      <c r="AMF23"/>
    </row>
    <row r="24" spans="1:1020" s="14" customFormat="1" outlineLevel="3" x14ac:dyDescent="0.25">
      <c r="A24" s="35"/>
      <c r="B24" s="36"/>
      <c r="C24" s="37"/>
      <c r="D24" s="38"/>
      <c r="E24" s="39"/>
      <c r="F24" s="40"/>
      <c r="G24" s="20"/>
      <c r="AMF24"/>
    </row>
    <row r="25" spans="1:1020" s="14" customFormat="1" outlineLevel="3" x14ac:dyDescent="0.25">
      <c r="A25" s="35"/>
      <c r="B25" s="36"/>
      <c r="C25" s="37"/>
      <c r="D25" s="38"/>
      <c r="E25" s="39"/>
      <c r="F25" s="40"/>
      <c r="G25" s="20"/>
      <c r="AMF25"/>
    </row>
    <row r="26" spans="1:1020" s="14" customFormat="1" ht="16.5" outlineLevel="3" thickBot="1" x14ac:dyDescent="0.3">
      <c r="A26" s="35"/>
      <c r="B26" s="36"/>
      <c r="C26" s="37"/>
      <c r="D26" s="38"/>
      <c r="E26" s="39"/>
      <c r="F26" s="40"/>
      <c r="G26" s="20"/>
      <c r="AMF26"/>
    </row>
    <row r="27" spans="1:1020" ht="35.25" customHeight="1" thickBot="1" x14ac:dyDescent="0.3">
      <c r="A27" s="68" t="s">
        <v>14</v>
      </c>
      <c r="B27" s="68"/>
      <c r="C27" s="68"/>
      <c r="D27" s="68"/>
      <c r="E27" s="21"/>
      <c r="F27" s="22"/>
      <c r="G27" s="22">
        <f>SUM(G11:G15,G17:G19)</f>
        <v>0</v>
      </c>
    </row>
    <row r="28" spans="1:1020" ht="24" customHeight="1" thickBot="1" x14ac:dyDescent="0.3">
      <c r="A28" s="63" t="s">
        <v>15</v>
      </c>
      <c r="B28" s="63"/>
      <c r="C28" s="63"/>
      <c r="D28" s="63"/>
      <c r="E28" s="64"/>
      <c r="F28" s="64"/>
      <c r="G28" s="23"/>
    </row>
    <row r="29" spans="1:1020" s="25" customFormat="1" ht="15" customHeight="1" x14ac:dyDescent="0.25">
      <c r="A29" s="24">
        <v>1</v>
      </c>
      <c r="B29" s="65" t="s">
        <v>16</v>
      </c>
      <c r="C29" s="65"/>
      <c r="D29" s="66" t="s">
        <v>17</v>
      </c>
      <c r="E29" s="66"/>
      <c r="F29" s="67"/>
      <c r="G29" s="67"/>
      <c r="AMF29"/>
    </row>
    <row r="30" spans="1:1020" ht="15" customHeight="1" x14ac:dyDescent="0.25">
      <c r="A30" s="26">
        <v>2</v>
      </c>
      <c r="B30" s="60" t="s">
        <v>18</v>
      </c>
      <c r="C30" s="60"/>
      <c r="D30" s="61" t="s">
        <v>19</v>
      </c>
      <c r="E30" s="61"/>
      <c r="F30" s="62"/>
      <c r="G30" s="62"/>
    </row>
    <row r="31" spans="1:1020" ht="15" customHeight="1" x14ac:dyDescent="0.25">
      <c r="A31" s="26">
        <v>3</v>
      </c>
      <c r="B31" s="60" t="s">
        <v>20</v>
      </c>
      <c r="C31" s="60"/>
      <c r="D31" s="61" t="s">
        <v>21</v>
      </c>
      <c r="E31" s="61"/>
      <c r="F31" s="62"/>
      <c r="G31" s="62"/>
    </row>
    <row r="32" spans="1:1020" s="27" customFormat="1" ht="15" customHeight="1" x14ac:dyDescent="0.25">
      <c r="A32" s="26">
        <v>4</v>
      </c>
      <c r="B32" s="60" t="s">
        <v>22</v>
      </c>
      <c r="C32" s="60"/>
      <c r="D32" s="61" t="s">
        <v>23</v>
      </c>
      <c r="E32" s="61"/>
      <c r="F32" s="62"/>
      <c r="G32" s="62"/>
      <c r="AMF32"/>
    </row>
    <row r="33" spans="1:1020" s="27" customFormat="1" ht="15" customHeight="1" x14ac:dyDescent="0.25">
      <c r="A33" s="26">
        <v>5</v>
      </c>
      <c r="B33" s="60" t="s">
        <v>24</v>
      </c>
      <c r="C33" s="60"/>
      <c r="D33" s="61" t="s">
        <v>25</v>
      </c>
      <c r="E33" s="61"/>
      <c r="F33" s="62"/>
      <c r="G33" s="62"/>
      <c r="AMF33"/>
    </row>
    <row r="34" spans="1:1020" s="27" customFormat="1" x14ac:dyDescent="0.25">
      <c r="A34" s="26" t="s">
        <v>12</v>
      </c>
      <c r="B34" s="60"/>
      <c r="C34" s="60"/>
      <c r="D34" s="61"/>
      <c r="E34" s="61"/>
      <c r="F34" s="62"/>
      <c r="G34" s="62"/>
      <c r="AMF34"/>
    </row>
    <row r="35" spans="1:1020" ht="15" customHeight="1" x14ac:dyDescent="0.25">
      <c r="A35" s="26">
        <v>7</v>
      </c>
      <c r="B35" s="60" t="s">
        <v>26</v>
      </c>
      <c r="C35" s="60"/>
      <c r="D35" s="61" t="s">
        <v>27</v>
      </c>
      <c r="E35" s="61"/>
      <c r="F35" s="62"/>
      <c r="G35" s="62"/>
    </row>
    <row r="36" spans="1:1020" s="25" customFormat="1" ht="15" customHeight="1" x14ac:dyDescent="0.25">
      <c r="A36" s="26">
        <v>8</v>
      </c>
      <c r="B36" s="60" t="s">
        <v>28</v>
      </c>
      <c r="C36" s="60"/>
      <c r="D36" s="61" t="s">
        <v>29</v>
      </c>
      <c r="E36" s="61"/>
      <c r="F36" s="62"/>
      <c r="G36" s="62"/>
      <c r="AMF36"/>
    </row>
    <row r="37" spans="1:1020" ht="15" customHeight="1" x14ac:dyDescent="0.25">
      <c r="A37" s="26">
        <v>9</v>
      </c>
      <c r="B37" s="60" t="s">
        <v>30</v>
      </c>
      <c r="C37" s="60"/>
      <c r="D37" s="61" t="s">
        <v>31</v>
      </c>
      <c r="E37" s="61"/>
      <c r="F37" s="62"/>
      <c r="G37" s="62"/>
    </row>
    <row r="38" spans="1:1020" x14ac:dyDescent="0.25">
      <c r="A38" s="26" t="s">
        <v>13</v>
      </c>
      <c r="B38" s="60"/>
      <c r="C38" s="60"/>
      <c r="D38" s="61"/>
      <c r="E38" s="61"/>
      <c r="F38" s="62"/>
      <c r="G38" s="62"/>
    </row>
    <row r="39" spans="1:1020" s="27" customFormat="1" ht="28.15" customHeight="1" x14ac:dyDescent="0.25">
      <c r="A39" s="26">
        <v>11</v>
      </c>
      <c r="B39" s="60" t="s">
        <v>32</v>
      </c>
      <c r="C39" s="60"/>
      <c r="D39" s="61" t="s">
        <v>33</v>
      </c>
      <c r="E39" s="61"/>
      <c r="F39" s="62"/>
      <c r="G39" s="62"/>
      <c r="AMF39"/>
    </row>
    <row r="40" spans="1:1020" s="27" customFormat="1" ht="15" customHeight="1" x14ac:dyDescent="0.25">
      <c r="A40" s="26">
        <v>12</v>
      </c>
      <c r="B40" s="60" t="s">
        <v>34</v>
      </c>
      <c r="C40" s="60"/>
      <c r="D40" s="61" t="s">
        <v>35</v>
      </c>
      <c r="E40" s="61"/>
      <c r="F40" s="62"/>
      <c r="G40" s="62"/>
      <c r="AMF40"/>
    </row>
    <row r="41" spans="1:1020" s="27" customFormat="1" ht="15" customHeight="1" x14ac:dyDescent="0.25">
      <c r="A41" s="26">
        <v>13</v>
      </c>
      <c r="B41" s="60" t="s">
        <v>36</v>
      </c>
      <c r="C41" s="60"/>
      <c r="D41" s="61" t="s">
        <v>37</v>
      </c>
      <c r="E41" s="61"/>
      <c r="F41" s="62"/>
      <c r="G41" s="62"/>
      <c r="AMF41"/>
    </row>
    <row r="42" spans="1:1020" s="27" customFormat="1" ht="63" customHeight="1" x14ac:dyDescent="0.25">
      <c r="A42" s="26">
        <v>14</v>
      </c>
      <c r="B42" s="60" t="s">
        <v>38</v>
      </c>
      <c r="C42" s="60"/>
      <c r="D42" s="61" t="s">
        <v>39</v>
      </c>
      <c r="E42" s="61"/>
      <c r="F42" s="62"/>
      <c r="G42" s="62"/>
      <c r="AMF42"/>
    </row>
    <row r="43" spans="1:1020" s="27" customFormat="1" ht="15" customHeight="1" x14ac:dyDescent="0.25">
      <c r="A43" s="26">
        <v>15</v>
      </c>
      <c r="B43" s="60" t="s">
        <v>40</v>
      </c>
      <c r="C43" s="60"/>
      <c r="D43" s="61" t="s">
        <v>41</v>
      </c>
      <c r="E43" s="61"/>
      <c r="F43" s="62"/>
      <c r="G43" s="62"/>
      <c r="AMF43"/>
    </row>
    <row r="44" spans="1:1020" s="27" customFormat="1" ht="15" customHeight="1" x14ac:dyDescent="0.25">
      <c r="A44" s="26">
        <v>16</v>
      </c>
      <c r="B44" s="60" t="s">
        <v>42</v>
      </c>
      <c r="C44" s="60"/>
      <c r="D44" s="61"/>
      <c r="E44" s="61"/>
      <c r="F44" s="62"/>
      <c r="G44" s="62"/>
      <c r="AMF44"/>
    </row>
    <row r="45" spans="1:1020" s="27" customFormat="1" ht="15" customHeight="1" x14ac:dyDescent="0.25">
      <c r="A45" s="26">
        <v>17</v>
      </c>
      <c r="B45" s="60" t="s">
        <v>43</v>
      </c>
      <c r="C45" s="60"/>
      <c r="D45" s="61"/>
      <c r="E45" s="61"/>
      <c r="F45" s="62"/>
      <c r="G45" s="62"/>
      <c r="AMF45"/>
    </row>
    <row r="46" spans="1:1020" s="27" customFormat="1" ht="15" customHeight="1" thickBot="1" x14ac:dyDescent="0.3">
      <c r="A46" s="28">
        <v>18</v>
      </c>
      <c r="B46" s="57" t="s">
        <v>44</v>
      </c>
      <c r="C46" s="57"/>
      <c r="D46" s="58"/>
      <c r="E46" s="58"/>
      <c r="F46" s="59"/>
      <c r="G46" s="59"/>
      <c r="AMF46"/>
    </row>
    <row r="48" spans="1:1020" x14ac:dyDescent="0.25">
      <c r="A48" s="29"/>
      <c r="B48" s="30" t="s">
        <v>45</v>
      </c>
    </row>
  </sheetData>
  <mergeCells count="69">
    <mergeCell ref="A2:G2"/>
    <mergeCell ref="A3:G3"/>
    <mergeCell ref="A4:G4"/>
    <mergeCell ref="A5:G5"/>
    <mergeCell ref="F7:F8"/>
    <mergeCell ref="G7:G8"/>
    <mergeCell ref="E7:E9"/>
    <mergeCell ref="A27:D27"/>
    <mergeCell ref="A7:A9"/>
    <mergeCell ref="B7:B9"/>
    <mergeCell ref="C7:C9"/>
    <mergeCell ref="D7:D9"/>
    <mergeCell ref="A20:E20"/>
    <mergeCell ref="A28:D28"/>
    <mergeCell ref="E28:F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F43:G43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B46:C46"/>
    <mergeCell ref="D46:E46"/>
    <mergeCell ref="F46:G46"/>
    <mergeCell ref="B44:C44"/>
    <mergeCell ref="D44:E44"/>
    <mergeCell ref="F44:G44"/>
    <mergeCell ref="B45:C45"/>
    <mergeCell ref="D45:E45"/>
    <mergeCell ref="F45:G45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2019-07-22T13:09:01Z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